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Jahreskalender" sheetId="1" r:id="rId1"/>
  </sheets>
  <definedNames>
    <definedName name="_xlnm.Print_Area" localSheetId="0">'Jahreskalender'!$B$3:$X$45</definedName>
  </definedNames>
  <calcPr fullCalcOnLoad="1"/>
</workbook>
</file>

<file path=xl/sharedStrings.xml><?xml version="1.0" encoding="utf-8"?>
<sst xmlns="http://schemas.openxmlformats.org/spreadsheetml/2006/main" count="61" uniqueCount="56">
  <si>
    <t>Mo</t>
  </si>
  <si>
    <t>Mon</t>
  </si>
  <si>
    <t>Lun</t>
  </si>
  <si>
    <t>Januar</t>
  </si>
  <si>
    <t>January</t>
  </si>
  <si>
    <t>Janvier</t>
  </si>
  <si>
    <t>Deutsch</t>
  </si>
  <si>
    <t>Di</t>
  </si>
  <si>
    <t>Tue</t>
  </si>
  <si>
    <t>Mar</t>
  </si>
  <si>
    <t>Februar</t>
  </si>
  <si>
    <t>February</t>
  </si>
  <si>
    <t>Février</t>
  </si>
  <si>
    <t>Englisch</t>
  </si>
  <si>
    <t>Mi</t>
  </si>
  <si>
    <t>Wed</t>
  </si>
  <si>
    <t>Mer</t>
  </si>
  <si>
    <t>März</t>
  </si>
  <si>
    <t>March</t>
  </si>
  <si>
    <t>Mars</t>
  </si>
  <si>
    <t>Französich</t>
  </si>
  <si>
    <t>Do</t>
  </si>
  <si>
    <t>Thu</t>
  </si>
  <si>
    <t>Jeu</t>
  </si>
  <si>
    <t>April</t>
  </si>
  <si>
    <t>Avril</t>
  </si>
  <si>
    <t>Fr</t>
  </si>
  <si>
    <t>Fri</t>
  </si>
  <si>
    <t>Ven</t>
  </si>
  <si>
    <t>Mai</t>
  </si>
  <si>
    <t>May</t>
  </si>
  <si>
    <t>Sa</t>
  </si>
  <si>
    <t>Sat</t>
  </si>
  <si>
    <t>Sam</t>
  </si>
  <si>
    <t>Juni</t>
  </si>
  <si>
    <t>June</t>
  </si>
  <si>
    <t>Juin</t>
  </si>
  <si>
    <t>So</t>
  </si>
  <si>
    <t>Sun</t>
  </si>
  <si>
    <t>Dim</t>
  </si>
  <si>
    <t>Juli</t>
  </si>
  <si>
    <t>July</t>
  </si>
  <si>
    <t>Juillet</t>
  </si>
  <si>
    <t>August</t>
  </si>
  <si>
    <t>Août</t>
  </si>
  <si>
    <t>September</t>
  </si>
  <si>
    <t>Septembre</t>
  </si>
  <si>
    <t>Oktober</t>
  </si>
  <si>
    <t>October</t>
  </si>
  <si>
    <t>Octobre</t>
  </si>
  <si>
    <t>November</t>
  </si>
  <si>
    <t>Novembre</t>
  </si>
  <si>
    <t>Dezember</t>
  </si>
  <si>
    <t>December</t>
  </si>
  <si>
    <t>Décembre</t>
  </si>
  <si>
    <t>® Feb. 2001  Fred Ambrozuß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</si>
</sst>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&lt;1]&quot;&quot;;[&gt;31]&quot;&quot;;General"/>
    <numFmt numFmtId="181" formatCode="[&lt;1]&quot;&quot;;[&gt;29]&quot;&quot;;General"/>
    <numFmt numFmtId="182" formatCode="[&lt;1]&quot;&quot;;[&gt;30]&quot;&quot;;General"/>
    <numFmt numFmtId="183" formatCode="0.0000"/>
    <numFmt numFmtId="184" formatCode="d\-mmm\-yy"/>
    <numFmt numFmtId="185" formatCode="0\ \ \p\e\r\c\e\n\t"/>
    <numFmt numFmtId="186" formatCode="dd\-mmm\-yyyy"/>
    <numFmt numFmtId="187" formatCode=";;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8"/>
      <name val="Arial"/>
      <family val="2"/>
    </font>
    <font>
      <sz val="12"/>
      <color indexed="4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4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14" fontId="4" fillId="35" borderId="10" xfId="0" applyNumberFormat="1" applyFont="1" applyFill="1" applyBorder="1" applyAlignment="1" applyProtection="1" quotePrefix="1">
      <alignment horizontal="centerContinuous"/>
      <protection/>
    </xf>
    <xf numFmtId="14" fontId="5" fillId="35" borderId="11" xfId="0" applyNumberFormat="1" applyFont="1" applyFill="1" applyBorder="1" applyAlignment="1" applyProtection="1">
      <alignment horizontal="centerContinuous"/>
      <protection/>
    </xf>
    <xf numFmtId="0" fontId="5" fillId="35" borderId="12" xfId="0" applyFont="1" applyFill="1" applyBorder="1" applyAlignment="1" applyProtection="1">
      <alignment horizontal="centerContinuous"/>
      <protection/>
    </xf>
    <xf numFmtId="1" fontId="5" fillId="34" borderId="13" xfId="0" applyNumberFormat="1" applyFont="1" applyFill="1" applyBorder="1" applyAlignment="1" applyProtection="1">
      <alignment horizontal="left"/>
      <protection/>
    </xf>
    <xf numFmtId="1" fontId="5" fillId="34" borderId="14" xfId="0" applyNumberFormat="1" applyFont="1" applyFill="1" applyBorder="1" applyAlignment="1" applyProtection="1">
      <alignment horizontal="left"/>
      <protection/>
    </xf>
    <xf numFmtId="14" fontId="5" fillId="34" borderId="14" xfId="0" applyNumberFormat="1" applyFont="1" applyFill="1" applyBorder="1" applyAlignment="1" applyProtection="1">
      <alignment horizontal="centerContinuous"/>
      <protection/>
    </xf>
    <xf numFmtId="1" fontId="5" fillId="34" borderId="15" xfId="0" applyNumberFormat="1" applyFont="1" applyFill="1" applyBorder="1" applyAlignment="1" applyProtection="1">
      <alignment horizontal="right"/>
      <protection/>
    </xf>
    <xf numFmtId="1" fontId="6" fillId="34" borderId="16" xfId="0" applyNumberFormat="1" applyFont="1" applyFill="1" applyBorder="1" applyAlignment="1" applyProtection="1">
      <alignment horizontal="center" vertical="center"/>
      <protection/>
    </xf>
    <xf numFmtId="1" fontId="6" fillId="34" borderId="17" xfId="0" applyNumberFormat="1" applyFont="1" applyFill="1" applyBorder="1" applyAlignment="1" applyProtection="1">
      <alignment horizontal="center" vertical="center"/>
      <protection/>
    </xf>
    <xf numFmtId="1" fontId="6" fillId="34" borderId="18" xfId="0" applyNumberFormat="1" applyFont="1" applyFill="1" applyBorder="1" applyAlignment="1" applyProtection="1">
      <alignment horizontal="center" vertical="center"/>
      <protection/>
    </xf>
    <xf numFmtId="1" fontId="7" fillId="34" borderId="19" xfId="0" applyNumberFormat="1" applyFont="1" applyFill="1" applyBorder="1" applyAlignment="1" applyProtection="1">
      <alignment horizontal="center" vertical="center"/>
      <protection/>
    </xf>
    <xf numFmtId="1" fontId="7" fillId="34" borderId="20" xfId="0" applyNumberFormat="1" applyFont="1" applyFill="1" applyBorder="1" applyAlignment="1" applyProtection="1">
      <alignment horizontal="center" vertical="center"/>
      <protection/>
    </xf>
    <xf numFmtId="1" fontId="7" fillId="34" borderId="21" xfId="0" applyNumberFormat="1" applyFont="1" applyFill="1" applyBorder="1" applyAlignment="1" applyProtection="1">
      <alignment horizontal="center" vertical="center"/>
      <protection/>
    </xf>
    <xf numFmtId="1" fontId="5" fillId="34" borderId="19" xfId="0" applyNumberFormat="1" applyFont="1" applyFill="1" applyBorder="1" applyAlignment="1" applyProtection="1">
      <alignment horizontal="center" vertical="center"/>
      <protection/>
    </xf>
    <xf numFmtId="1" fontId="5" fillId="34" borderId="20" xfId="0" applyNumberFormat="1" applyFont="1" applyFill="1" applyBorder="1" applyAlignment="1" applyProtection="1">
      <alignment horizontal="center" vertical="center"/>
      <protection/>
    </xf>
    <xf numFmtId="1" fontId="5" fillId="34" borderId="21" xfId="0" applyNumberFormat="1" applyFont="1" applyFill="1" applyBorder="1" applyAlignment="1" applyProtection="1">
      <alignment horizontal="center" vertical="center"/>
      <protection/>
    </xf>
    <xf numFmtId="180" fontId="8" fillId="34" borderId="19" xfId="0" applyNumberFormat="1" applyFont="1" applyFill="1" applyBorder="1" applyAlignment="1" applyProtection="1">
      <alignment horizontal="center" vertical="center"/>
      <protection/>
    </xf>
    <xf numFmtId="180" fontId="8" fillId="34" borderId="22" xfId="0" applyNumberFormat="1" applyFont="1" applyFill="1" applyBorder="1" applyAlignment="1" applyProtection="1">
      <alignment horizontal="center" vertical="center"/>
      <protection/>
    </xf>
    <xf numFmtId="180" fontId="12" fillId="34" borderId="22" xfId="0" applyNumberFormat="1" applyFont="1" applyFill="1" applyBorder="1" applyAlignment="1" applyProtection="1">
      <alignment horizontal="center" vertical="center"/>
      <protection/>
    </xf>
    <xf numFmtId="180" fontId="10" fillId="34" borderId="23" xfId="0" applyNumberFormat="1" applyFont="1" applyFill="1" applyBorder="1" applyAlignment="1" applyProtection="1">
      <alignment horizontal="center" vertical="center"/>
      <protection/>
    </xf>
    <xf numFmtId="181" fontId="8" fillId="34" borderId="19" xfId="0" applyNumberFormat="1" applyFont="1" applyFill="1" applyBorder="1" applyAlignment="1" applyProtection="1">
      <alignment horizontal="center" vertical="center"/>
      <protection/>
    </xf>
    <xf numFmtId="181" fontId="8" fillId="34" borderId="22" xfId="0" applyNumberFormat="1" applyFont="1" applyFill="1" applyBorder="1" applyAlignment="1" applyProtection="1">
      <alignment horizontal="center" vertical="center"/>
      <protection/>
    </xf>
    <xf numFmtId="181" fontId="12" fillId="34" borderId="22" xfId="0" applyNumberFormat="1" applyFont="1" applyFill="1" applyBorder="1" applyAlignment="1" applyProtection="1">
      <alignment horizontal="center" vertical="center"/>
      <protection/>
    </xf>
    <xf numFmtId="181" fontId="10" fillId="34" borderId="23" xfId="0" applyNumberFormat="1" applyFont="1" applyFill="1" applyBorder="1" applyAlignment="1" applyProtection="1">
      <alignment horizontal="center" vertical="center"/>
      <protection/>
    </xf>
    <xf numFmtId="1" fontId="0" fillId="34" borderId="0" xfId="0" applyNumberFormat="1" applyFill="1" applyAlignment="1" applyProtection="1">
      <alignment/>
      <protection/>
    </xf>
    <xf numFmtId="180" fontId="8" fillId="34" borderId="24" xfId="0" applyNumberFormat="1" applyFont="1" applyFill="1" applyBorder="1" applyAlignment="1" applyProtection="1">
      <alignment horizontal="center" vertical="center"/>
      <protection/>
    </xf>
    <xf numFmtId="180" fontId="8" fillId="34" borderId="25" xfId="0" applyNumberFormat="1" applyFont="1" applyFill="1" applyBorder="1" applyAlignment="1" applyProtection="1">
      <alignment horizontal="center" vertical="center"/>
      <protection/>
    </xf>
    <xf numFmtId="180" fontId="12" fillId="34" borderId="25" xfId="0" applyNumberFormat="1" applyFont="1" applyFill="1" applyBorder="1" applyAlignment="1" applyProtection="1">
      <alignment horizontal="center" vertical="center"/>
      <protection/>
    </xf>
    <xf numFmtId="180" fontId="10" fillId="34" borderId="26" xfId="0" applyNumberFormat="1" applyFont="1" applyFill="1" applyBorder="1" applyAlignment="1" applyProtection="1">
      <alignment horizontal="center" vertical="center"/>
      <protection/>
    </xf>
    <xf numFmtId="181" fontId="8" fillId="34" borderId="24" xfId="0" applyNumberFormat="1" applyFont="1" applyFill="1" applyBorder="1" applyAlignment="1" applyProtection="1">
      <alignment horizontal="center" vertical="center"/>
      <protection/>
    </xf>
    <xf numFmtId="181" fontId="8" fillId="34" borderId="25" xfId="0" applyNumberFormat="1" applyFont="1" applyFill="1" applyBorder="1" applyAlignment="1" applyProtection="1">
      <alignment horizontal="center" vertical="center"/>
      <protection/>
    </xf>
    <xf numFmtId="181" fontId="12" fillId="34" borderId="25" xfId="0" applyNumberFormat="1" applyFont="1" applyFill="1" applyBorder="1" applyAlignment="1" applyProtection="1">
      <alignment horizontal="center" vertical="center"/>
      <protection/>
    </xf>
    <xf numFmtId="181" fontId="10" fillId="34" borderId="26" xfId="0" applyNumberFormat="1" applyFont="1" applyFill="1" applyBorder="1" applyAlignment="1" applyProtection="1">
      <alignment horizontal="center" vertical="center"/>
      <protection/>
    </xf>
    <xf numFmtId="182" fontId="8" fillId="34" borderId="19" xfId="0" applyNumberFormat="1" applyFont="1" applyFill="1" applyBorder="1" applyAlignment="1" applyProtection="1">
      <alignment horizontal="center" vertical="center"/>
      <protection/>
    </xf>
    <xf numFmtId="182" fontId="8" fillId="34" borderId="22" xfId="0" applyNumberFormat="1" applyFont="1" applyFill="1" applyBorder="1" applyAlignment="1" applyProtection="1">
      <alignment horizontal="center" vertical="center"/>
      <protection/>
    </xf>
    <xf numFmtId="182" fontId="12" fillId="34" borderId="22" xfId="0" applyNumberFormat="1" applyFont="1" applyFill="1" applyBorder="1" applyAlignment="1" applyProtection="1">
      <alignment horizontal="center" vertical="center"/>
      <protection/>
    </xf>
    <xf numFmtId="182" fontId="10" fillId="34" borderId="23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/>
      <protection/>
    </xf>
    <xf numFmtId="182" fontId="8" fillId="34" borderId="24" xfId="0" applyNumberFormat="1" applyFont="1" applyFill="1" applyBorder="1" applyAlignment="1" applyProtection="1">
      <alignment horizontal="center" vertical="center"/>
      <protection/>
    </xf>
    <xf numFmtId="182" fontId="8" fillId="34" borderId="25" xfId="0" applyNumberFormat="1" applyFont="1" applyFill="1" applyBorder="1" applyAlignment="1" applyProtection="1">
      <alignment horizontal="center" vertical="center"/>
      <protection/>
    </xf>
    <xf numFmtId="182" fontId="12" fillId="34" borderId="25" xfId="0" applyNumberFormat="1" applyFont="1" applyFill="1" applyBorder="1" applyAlignment="1" applyProtection="1">
      <alignment horizontal="center" vertical="center"/>
      <protection/>
    </xf>
    <xf numFmtId="182" fontId="10" fillId="34" borderId="26" xfId="0" applyNumberFormat="1" applyFont="1" applyFill="1" applyBorder="1" applyAlignment="1" applyProtection="1">
      <alignment horizontal="center" vertical="center"/>
      <protection/>
    </xf>
    <xf numFmtId="180" fontId="8" fillId="34" borderId="19" xfId="0" applyNumberFormat="1" applyFont="1" applyFill="1" applyBorder="1" applyAlignment="1" applyProtection="1">
      <alignment horizontal="center" vertical="center"/>
      <protection/>
    </xf>
    <xf numFmtId="180" fontId="8" fillId="34" borderId="22" xfId="0" applyNumberFormat="1" applyFont="1" applyFill="1" applyBorder="1" applyAlignment="1" applyProtection="1">
      <alignment horizontal="center" vertical="center"/>
      <protection/>
    </xf>
    <xf numFmtId="180" fontId="8" fillId="34" borderId="24" xfId="0" applyNumberFormat="1" applyFont="1" applyFill="1" applyBorder="1" applyAlignment="1" applyProtection="1">
      <alignment horizontal="center" vertical="center"/>
      <protection/>
    </xf>
    <xf numFmtId="180" fontId="8" fillId="34" borderId="25" xfId="0" applyNumberFormat="1" applyFont="1" applyFill="1" applyBorder="1" applyAlignment="1" applyProtection="1">
      <alignment horizontal="center" vertical="center"/>
      <protection/>
    </xf>
    <xf numFmtId="1" fontId="6" fillId="34" borderId="18" xfId="0" applyNumberFormat="1" applyFont="1" applyFill="1" applyBorder="1" applyAlignment="1" applyProtection="1">
      <alignment horizontal="center" vertical="center"/>
      <protection/>
    </xf>
    <xf numFmtId="1" fontId="11" fillId="34" borderId="21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187" fontId="0" fillId="33" borderId="0" xfId="0" applyNumberForma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0" defaultRowHeight="12.75" zeroHeight="1"/>
  <cols>
    <col min="1" max="1" width="5.140625" style="4" customWidth="1"/>
    <col min="2" max="8" width="4.8515625" style="4" customWidth="1"/>
    <col min="9" max="9" width="1.57421875" style="4" customWidth="1"/>
    <col min="10" max="16" width="4.8515625" style="4" customWidth="1"/>
    <col min="17" max="17" width="1.57421875" style="4" customWidth="1"/>
    <col min="18" max="24" width="4.8515625" style="4" customWidth="1"/>
    <col min="25" max="25" width="11.421875" style="4" customWidth="1"/>
    <col min="26" max="26" width="3.00390625" style="2" hidden="1" customWidth="1"/>
    <col min="27" max="27" width="3.57421875" style="2" hidden="1" customWidth="1"/>
    <col min="28" max="28" width="4.8515625" style="2" hidden="1" customWidth="1"/>
    <col min="29" max="16384" width="0" style="2" hidden="1" customWidth="1"/>
  </cols>
  <sheetData>
    <row r="1" spans="1:33" s="1" customFormat="1" ht="24.75" customHeight="1">
      <c r="A1" s="54">
        <v>2020</v>
      </c>
      <c r="B1" s="55">
        <v>1</v>
      </c>
      <c r="C1" s="56"/>
      <c r="D1" s="56"/>
      <c r="E1" s="56"/>
      <c r="F1" s="56"/>
      <c r="G1" s="56"/>
      <c r="H1" s="56"/>
      <c r="I1" s="56"/>
      <c r="J1" s="57" t="s">
        <v>55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1">
        <v>1</v>
      </c>
      <c r="AA1" s="1" t="s">
        <v>0</v>
      </c>
      <c r="AB1" s="1" t="s">
        <v>1</v>
      </c>
      <c r="AC1" s="1" t="s">
        <v>2</v>
      </c>
      <c r="AD1" s="1" t="s">
        <v>3</v>
      </c>
      <c r="AE1" s="1" t="s">
        <v>4</v>
      </c>
      <c r="AF1" s="1" t="s">
        <v>5</v>
      </c>
      <c r="AG1" s="1" t="s">
        <v>6</v>
      </c>
    </row>
    <row r="2" spans="1:33" ht="13.5" thickBot="1">
      <c r="A2" s="3"/>
      <c r="C2" s="5"/>
      <c r="K2" s="3"/>
      <c r="S2" s="3"/>
      <c r="Z2" s="2">
        <v>2</v>
      </c>
      <c r="AA2" s="2" t="s">
        <v>7</v>
      </c>
      <c r="AB2" s="2" t="s">
        <v>8</v>
      </c>
      <c r="AC2" s="2" t="s">
        <v>9</v>
      </c>
      <c r="AD2" s="2" t="s">
        <v>10</v>
      </c>
      <c r="AE2" s="2" t="s">
        <v>11</v>
      </c>
      <c r="AF2" s="2" t="s">
        <v>12</v>
      </c>
      <c r="AG2" s="2" t="s">
        <v>13</v>
      </c>
    </row>
    <row r="3" spans="2:33" ht="17.25" thickBot="1" thickTop="1">
      <c r="B3" s="6" t="str">
        <f>IF($B$1=1,LOOKUP(C4,$Z$1:$Z$12,$AD$1:$AD$12),IF($B$1=2,LOOKUP(C4,$Z$1:$Z$12,$AE$1:$AE$12),IF($B$1=3,LOOKUP(C4,$Z$1:$Z$12,$AF$1:$AF$12),"???")))&amp;" "&amp;$A$1</f>
        <v>Januar 2020</v>
      </c>
      <c r="C3" s="7"/>
      <c r="D3" s="7"/>
      <c r="E3" s="7"/>
      <c r="F3" s="7"/>
      <c r="G3" s="7"/>
      <c r="H3" s="8"/>
      <c r="J3" s="6" t="str">
        <f>IF($B$1=1,LOOKUP(K4,$Z$1:$Z$12,$AD$1:$AD$12),IF($B$1=2,LOOKUP(K4,$Z$1:$Z$12,$AE$1:$AE$12),IF($B$1=3,LOOKUP(K4,$Z$1:$Z$12,$AF$1:$AF$12),"???")))&amp;" "&amp;$A$1</f>
        <v>Februar 2020</v>
      </c>
      <c r="K3" s="7"/>
      <c r="L3" s="7"/>
      <c r="M3" s="7"/>
      <c r="N3" s="7"/>
      <c r="O3" s="7"/>
      <c r="P3" s="8"/>
      <c r="R3" s="6" t="str">
        <f>IF($B$1=1,LOOKUP(S4,$Z$1:$Z$12,$AD$1:$AD$12),IF($B$1=2,LOOKUP(S4,$Z$1:$Z$12,$AE$1:$AE$12),IF($B$1=3,LOOKUP(S4,$Z$1:$Z$12,$AF$1:$AF$12),"???")))&amp;" "&amp;$A$1</f>
        <v>März 2020</v>
      </c>
      <c r="S3" s="7"/>
      <c r="T3" s="7"/>
      <c r="U3" s="7"/>
      <c r="V3" s="7"/>
      <c r="W3" s="7"/>
      <c r="X3" s="8"/>
      <c r="Z3" s="2">
        <v>3</v>
      </c>
      <c r="AA3" s="2" t="s">
        <v>14</v>
      </c>
      <c r="AB3" s="2" t="s">
        <v>15</v>
      </c>
      <c r="AC3" s="2" t="s">
        <v>16</v>
      </c>
      <c r="AD3" s="2" t="s">
        <v>17</v>
      </c>
      <c r="AE3" s="2" t="s">
        <v>18</v>
      </c>
      <c r="AF3" s="2" t="s">
        <v>19</v>
      </c>
      <c r="AG3" s="2" t="s">
        <v>20</v>
      </c>
    </row>
    <row r="4" spans="1:32" ht="13.5" hidden="1" thickBot="1">
      <c r="A4" s="3"/>
      <c r="B4" s="9">
        <f>WEEKDAY(DATE($A$1,1,1),2)</f>
        <v>3</v>
      </c>
      <c r="C4" s="10">
        <v>1</v>
      </c>
      <c r="D4" s="11"/>
      <c r="E4" s="11"/>
      <c r="F4" s="11"/>
      <c r="G4" s="11"/>
      <c r="H4" s="12"/>
      <c r="J4" s="9">
        <f>WEEKDAY(DATE(A1,2,1),2)</f>
        <v>6</v>
      </c>
      <c r="K4" s="10">
        <v>2</v>
      </c>
      <c r="L4" s="10">
        <f>IF(OR((AND(MOD(A1,4)=0,MOD(A1,100)&lt;&gt;0)),MOD(A1,400)=0),1,0)</f>
        <v>1</v>
      </c>
      <c r="M4" s="11"/>
      <c r="N4" s="11"/>
      <c r="O4" s="11"/>
      <c r="P4" s="12"/>
      <c r="R4" s="9">
        <f>WEEKDAY(DATE(A1,3,1),2)</f>
        <v>7</v>
      </c>
      <c r="S4" s="10">
        <v>3</v>
      </c>
      <c r="T4" s="11"/>
      <c r="U4" s="11"/>
      <c r="V4" s="11"/>
      <c r="W4" s="11"/>
      <c r="X4" s="12"/>
      <c r="Z4" s="2">
        <v>4</v>
      </c>
      <c r="AA4" s="2" t="s">
        <v>21</v>
      </c>
      <c r="AB4" s="2" t="s">
        <v>22</v>
      </c>
      <c r="AC4" s="2" t="s">
        <v>23</v>
      </c>
      <c r="AD4" s="2" t="s">
        <v>24</v>
      </c>
      <c r="AE4" s="2" t="s">
        <v>24</v>
      </c>
      <c r="AF4" s="2" t="s">
        <v>25</v>
      </c>
    </row>
    <row r="5" spans="2:32" ht="14.25" thickBot="1" thickTop="1">
      <c r="B5" s="13" t="str">
        <f aca="true" t="shared" si="0" ref="B5:H5">IF($B$1=1,LOOKUP(B6,$Z$1:$Z$7,$AA1:$AA7),IF($B$1=2,LOOKUP(B6,$Z$1:$Z$7,$AB$1:$AB$7),IF($B$1=3,LOOKUP(B6,$Z$1:$Z$7,$AC$1:$AC$7),"???")))</f>
        <v>Mo</v>
      </c>
      <c r="C5" s="14" t="str">
        <f t="shared" si="0"/>
        <v>Di</v>
      </c>
      <c r="D5" s="14" t="str">
        <f t="shared" si="0"/>
        <v>Mi</v>
      </c>
      <c r="E5" s="14" t="str">
        <f t="shared" si="0"/>
        <v>Do</v>
      </c>
      <c r="F5" s="14" t="str">
        <f t="shared" si="0"/>
        <v>Fr</v>
      </c>
      <c r="G5" s="14" t="str">
        <f t="shared" si="0"/>
        <v>Sa</v>
      </c>
      <c r="H5" s="15" t="str">
        <f t="shared" si="0"/>
        <v>So</v>
      </c>
      <c r="J5" s="13" t="str">
        <f>$B$5</f>
        <v>Mo</v>
      </c>
      <c r="K5" s="14" t="str">
        <f>$C$5</f>
        <v>Di</v>
      </c>
      <c r="L5" s="14" t="str">
        <f>$D$5</f>
        <v>Mi</v>
      </c>
      <c r="M5" s="14" t="str">
        <f>$E$5</f>
        <v>Do</v>
      </c>
      <c r="N5" s="14" t="str">
        <f>$F$5</f>
        <v>Fr</v>
      </c>
      <c r="O5" s="14" t="str">
        <f>$G$5</f>
        <v>Sa</v>
      </c>
      <c r="P5" s="15" t="str">
        <f>$H$5</f>
        <v>So</v>
      </c>
      <c r="R5" s="13" t="str">
        <f>$B$5</f>
        <v>Mo</v>
      </c>
      <c r="S5" s="14" t="str">
        <f>$C$5</f>
        <v>Di</v>
      </c>
      <c r="T5" s="14" t="str">
        <f>$D$5</f>
        <v>Mi</v>
      </c>
      <c r="U5" s="14" t="str">
        <f>$E$5</f>
        <v>Do</v>
      </c>
      <c r="V5" s="14" t="str">
        <f>$F$5</f>
        <v>Fr</v>
      </c>
      <c r="W5" s="14" t="str">
        <f>$G$5</f>
        <v>Sa</v>
      </c>
      <c r="X5" s="15" t="str">
        <f>$H$5</f>
        <v>So</v>
      </c>
      <c r="Z5" s="2">
        <v>5</v>
      </c>
      <c r="AA5" s="2" t="s">
        <v>26</v>
      </c>
      <c r="AB5" s="2" t="s">
        <v>27</v>
      </c>
      <c r="AC5" s="2" t="s">
        <v>28</v>
      </c>
      <c r="AD5" s="2" t="s">
        <v>29</v>
      </c>
      <c r="AE5" s="2" t="s">
        <v>30</v>
      </c>
      <c r="AF5" s="2" t="s">
        <v>29</v>
      </c>
    </row>
    <row r="6" spans="2:32" ht="13.5" hidden="1" thickTop="1">
      <c r="B6" s="16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8">
        <v>7</v>
      </c>
      <c r="J6" s="19">
        <v>1</v>
      </c>
      <c r="K6" s="20">
        <v>2</v>
      </c>
      <c r="L6" s="20">
        <v>3</v>
      </c>
      <c r="M6" s="20">
        <v>4</v>
      </c>
      <c r="N6" s="20">
        <v>5</v>
      </c>
      <c r="O6" s="20">
        <v>6</v>
      </c>
      <c r="P6" s="21">
        <v>7</v>
      </c>
      <c r="R6" s="19">
        <v>1</v>
      </c>
      <c r="S6" s="20">
        <v>2</v>
      </c>
      <c r="T6" s="20">
        <v>3</v>
      </c>
      <c r="U6" s="20">
        <v>4</v>
      </c>
      <c r="V6" s="20">
        <v>5</v>
      </c>
      <c r="W6" s="20">
        <v>6</v>
      </c>
      <c r="X6" s="21">
        <v>7</v>
      </c>
      <c r="Z6" s="2">
        <v>6</v>
      </c>
      <c r="AA6" s="2" t="s">
        <v>31</v>
      </c>
      <c r="AB6" s="2" t="s">
        <v>32</v>
      </c>
      <c r="AC6" s="2" t="s">
        <v>33</v>
      </c>
      <c r="AD6" s="2" t="s">
        <v>34</v>
      </c>
      <c r="AE6" s="2" t="s">
        <v>35</v>
      </c>
      <c r="AF6" s="2" t="s">
        <v>36</v>
      </c>
    </row>
    <row r="7" spans="2:32" ht="16.5" thickTop="1">
      <c r="B7" s="22">
        <f>IF(B6=B4,1,0)</f>
        <v>0</v>
      </c>
      <c r="C7" s="23">
        <f aca="true" t="shared" si="1" ref="C7:H7">IF(B7&lt;&gt;0,B7+1,IF(C6=$B4,1,0))</f>
        <v>0</v>
      </c>
      <c r="D7" s="23">
        <f t="shared" si="1"/>
        <v>1</v>
      </c>
      <c r="E7" s="23">
        <f t="shared" si="1"/>
        <v>2</v>
      </c>
      <c r="F7" s="23">
        <f t="shared" si="1"/>
        <v>3</v>
      </c>
      <c r="G7" s="24">
        <f t="shared" si="1"/>
        <v>4</v>
      </c>
      <c r="H7" s="25">
        <f t="shared" si="1"/>
        <v>5</v>
      </c>
      <c r="J7" s="26">
        <f>IF(J6=J4,1,0)</f>
        <v>0</v>
      </c>
      <c r="K7" s="27">
        <f aca="true" t="shared" si="2" ref="K7:P7">IF(J7&lt;&gt;0,J7+1,IF(K6=$J$4,1,0))</f>
        <v>0</v>
      </c>
      <c r="L7" s="27">
        <f t="shared" si="2"/>
        <v>0</v>
      </c>
      <c r="M7" s="27">
        <f t="shared" si="2"/>
        <v>0</v>
      </c>
      <c r="N7" s="27">
        <f t="shared" si="2"/>
        <v>0</v>
      </c>
      <c r="O7" s="28">
        <f t="shared" si="2"/>
        <v>1</v>
      </c>
      <c r="P7" s="29">
        <f t="shared" si="2"/>
        <v>2</v>
      </c>
      <c r="R7" s="22">
        <f>IF(R6=R4,1,0)</f>
        <v>0</v>
      </c>
      <c r="S7" s="23">
        <f>IF(R7&lt;&gt;0,R7+1,IF(S6=$R4,1,0))</f>
        <v>0</v>
      </c>
      <c r="T7" s="23">
        <f>IF(S7&lt;&gt;0,S7+1,IF(T6=$R4,1,0))</f>
        <v>0</v>
      </c>
      <c r="U7" s="23">
        <f>IF(T7&lt;&gt;0,T7+1,IF(U6=$R$4,1,0))</f>
        <v>0</v>
      </c>
      <c r="V7" s="23">
        <f>IF(U7&lt;&gt;0,U7+1,IF(V6=$R$4,1,0))</f>
        <v>0</v>
      </c>
      <c r="W7" s="24">
        <f>IF(V7&lt;&gt;0,V7+1,IF(W6=$R$4,1,0))</f>
        <v>0</v>
      </c>
      <c r="X7" s="25">
        <f>IF(W7&lt;&gt;0,W7+1,IF(X6=$R$4,1,0))</f>
        <v>1</v>
      </c>
      <c r="Z7" s="2">
        <v>7</v>
      </c>
      <c r="AA7" s="2" t="s">
        <v>37</v>
      </c>
      <c r="AB7" s="2" t="s">
        <v>38</v>
      </c>
      <c r="AC7" s="2" t="s">
        <v>39</v>
      </c>
      <c r="AD7" s="2" t="s">
        <v>40</v>
      </c>
      <c r="AE7" s="2" t="s">
        <v>41</v>
      </c>
      <c r="AF7" s="2" t="s">
        <v>42</v>
      </c>
    </row>
    <row r="8" spans="2:32" ht="15.75">
      <c r="B8" s="22">
        <f>H7+1</f>
        <v>6</v>
      </c>
      <c r="C8" s="23">
        <f aca="true" t="shared" si="3" ref="C8:H12">B8+1</f>
        <v>7</v>
      </c>
      <c r="D8" s="23">
        <f t="shared" si="3"/>
        <v>8</v>
      </c>
      <c r="E8" s="23">
        <f t="shared" si="3"/>
        <v>9</v>
      </c>
      <c r="F8" s="23">
        <f t="shared" si="3"/>
        <v>10</v>
      </c>
      <c r="G8" s="24">
        <f t="shared" si="3"/>
        <v>11</v>
      </c>
      <c r="H8" s="25">
        <f t="shared" si="3"/>
        <v>12</v>
      </c>
      <c r="J8" s="26">
        <f>P7+1</f>
        <v>3</v>
      </c>
      <c r="K8" s="27">
        <f aca="true" t="shared" si="4" ref="K8:P10">J8+1</f>
        <v>4</v>
      </c>
      <c r="L8" s="27">
        <f t="shared" si="4"/>
        <v>5</v>
      </c>
      <c r="M8" s="27">
        <f t="shared" si="4"/>
        <v>6</v>
      </c>
      <c r="N8" s="27">
        <f t="shared" si="4"/>
        <v>7</v>
      </c>
      <c r="O8" s="28">
        <f t="shared" si="4"/>
        <v>8</v>
      </c>
      <c r="P8" s="29">
        <f t="shared" si="4"/>
        <v>9</v>
      </c>
      <c r="R8" s="22">
        <f>X7+1</f>
        <v>2</v>
      </c>
      <c r="S8" s="23">
        <f aca="true" t="shared" si="5" ref="S8:X12">R8+1</f>
        <v>3</v>
      </c>
      <c r="T8" s="23">
        <f t="shared" si="5"/>
        <v>4</v>
      </c>
      <c r="U8" s="23">
        <f t="shared" si="5"/>
        <v>5</v>
      </c>
      <c r="V8" s="23">
        <f t="shared" si="5"/>
        <v>6</v>
      </c>
      <c r="W8" s="24">
        <f t="shared" si="5"/>
        <v>7</v>
      </c>
      <c r="X8" s="25">
        <f t="shared" si="5"/>
        <v>8</v>
      </c>
      <c r="Z8" s="2">
        <v>8</v>
      </c>
      <c r="AD8" s="2" t="s">
        <v>43</v>
      </c>
      <c r="AE8" s="2" t="s">
        <v>43</v>
      </c>
      <c r="AF8" s="2" t="s">
        <v>44</v>
      </c>
    </row>
    <row r="9" spans="1:32" ht="15.75">
      <c r="A9" s="30"/>
      <c r="B9" s="22">
        <f>H8+1</f>
        <v>13</v>
      </c>
      <c r="C9" s="23">
        <f t="shared" si="3"/>
        <v>14</v>
      </c>
      <c r="D9" s="23">
        <f t="shared" si="3"/>
        <v>15</v>
      </c>
      <c r="E9" s="23">
        <f t="shared" si="3"/>
        <v>16</v>
      </c>
      <c r="F9" s="23">
        <f t="shared" si="3"/>
        <v>17</v>
      </c>
      <c r="G9" s="24">
        <f t="shared" si="3"/>
        <v>18</v>
      </c>
      <c r="H9" s="25">
        <f t="shared" si="3"/>
        <v>19</v>
      </c>
      <c r="J9" s="26">
        <f>P8+1</f>
        <v>10</v>
      </c>
      <c r="K9" s="27">
        <f t="shared" si="4"/>
        <v>11</v>
      </c>
      <c r="L9" s="27">
        <f t="shared" si="4"/>
        <v>12</v>
      </c>
      <c r="M9" s="27">
        <f t="shared" si="4"/>
        <v>13</v>
      </c>
      <c r="N9" s="27">
        <f t="shared" si="4"/>
        <v>14</v>
      </c>
      <c r="O9" s="28">
        <f t="shared" si="4"/>
        <v>15</v>
      </c>
      <c r="P9" s="29">
        <f t="shared" si="4"/>
        <v>16</v>
      </c>
      <c r="R9" s="22">
        <f>X8+1</f>
        <v>9</v>
      </c>
      <c r="S9" s="23">
        <f t="shared" si="5"/>
        <v>10</v>
      </c>
      <c r="T9" s="23">
        <f t="shared" si="5"/>
        <v>11</v>
      </c>
      <c r="U9" s="23">
        <f t="shared" si="5"/>
        <v>12</v>
      </c>
      <c r="V9" s="23">
        <f t="shared" si="5"/>
        <v>13</v>
      </c>
      <c r="W9" s="24">
        <f t="shared" si="5"/>
        <v>14</v>
      </c>
      <c r="X9" s="25">
        <f t="shared" si="5"/>
        <v>15</v>
      </c>
      <c r="Z9" s="2">
        <v>9</v>
      </c>
      <c r="AD9" s="2" t="s">
        <v>45</v>
      </c>
      <c r="AE9" s="2" t="s">
        <v>45</v>
      </c>
      <c r="AF9" s="2" t="s">
        <v>46</v>
      </c>
    </row>
    <row r="10" spans="2:32" ht="15.75">
      <c r="B10" s="22">
        <f>H9+1</f>
        <v>20</v>
      </c>
      <c r="C10" s="23">
        <f t="shared" si="3"/>
        <v>21</v>
      </c>
      <c r="D10" s="23">
        <f t="shared" si="3"/>
        <v>22</v>
      </c>
      <c r="E10" s="23">
        <f t="shared" si="3"/>
        <v>23</v>
      </c>
      <c r="F10" s="23">
        <f t="shared" si="3"/>
        <v>24</v>
      </c>
      <c r="G10" s="24">
        <f t="shared" si="3"/>
        <v>25</v>
      </c>
      <c r="H10" s="25">
        <f t="shared" si="3"/>
        <v>26</v>
      </c>
      <c r="J10" s="26">
        <f>P9+1</f>
        <v>17</v>
      </c>
      <c r="K10" s="27">
        <f t="shared" si="4"/>
        <v>18</v>
      </c>
      <c r="L10" s="27">
        <f t="shared" si="4"/>
        <v>19</v>
      </c>
      <c r="M10" s="27">
        <f t="shared" si="4"/>
        <v>20</v>
      </c>
      <c r="N10" s="27">
        <f t="shared" si="4"/>
        <v>21</v>
      </c>
      <c r="O10" s="28">
        <f t="shared" si="4"/>
        <v>22</v>
      </c>
      <c r="P10" s="29">
        <f t="shared" si="4"/>
        <v>23</v>
      </c>
      <c r="R10" s="22">
        <f>X9+1</f>
        <v>16</v>
      </c>
      <c r="S10" s="23">
        <f t="shared" si="5"/>
        <v>17</v>
      </c>
      <c r="T10" s="23">
        <f t="shared" si="5"/>
        <v>18</v>
      </c>
      <c r="U10" s="23">
        <f t="shared" si="5"/>
        <v>19</v>
      </c>
      <c r="V10" s="23">
        <f t="shared" si="5"/>
        <v>20</v>
      </c>
      <c r="W10" s="24">
        <f t="shared" si="5"/>
        <v>21</v>
      </c>
      <c r="X10" s="25">
        <f t="shared" si="5"/>
        <v>22</v>
      </c>
      <c r="Z10" s="2">
        <v>10</v>
      </c>
      <c r="AD10" s="2" t="s">
        <v>47</v>
      </c>
      <c r="AE10" s="2" t="s">
        <v>48</v>
      </c>
      <c r="AF10" s="2" t="s">
        <v>49</v>
      </c>
    </row>
    <row r="11" spans="2:32" ht="15.75">
      <c r="B11" s="22">
        <f>H10+1</f>
        <v>27</v>
      </c>
      <c r="C11" s="23">
        <f t="shared" si="3"/>
        <v>28</v>
      </c>
      <c r="D11" s="23">
        <f t="shared" si="3"/>
        <v>29</v>
      </c>
      <c r="E11" s="23">
        <f t="shared" si="3"/>
        <v>30</v>
      </c>
      <c r="F11" s="23">
        <f t="shared" si="3"/>
        <v>31</v>
      </c>
      <c r="G11" s="24">
        <f t="shared" si="3"/>
        <v>32</v>
      </c>
      <c r="H11" s="25">
        <f t="shared" si="3"/>
        <v>33</v>
      </c>
      <c r="J11" s="26">
        <f>IF(AND(P10+1=29,$L$4=1),29,IF(AND(P10+1=29,$L$4=0),0,P10+1))</f>
        <v>24</v>
      </c>
      <c r="K11" s="27">
        <f aca="true" t="shared" si="6" ref="K11:P12">IF(J11&lt;&gt;0,IF(AND(J11+1=29,$L$4=1),29,IF(AND(J11+1=29,$L$4=0),0,J11+1)),0)</f>
        <v>25</v>
      </c>
      <c r="L11" s="27">
        <f t="shared" si="6"/>
        <v>26</v>
      </c>
      <c r="M11" s="27">
        <f t="shared" si="6"/>
        <v>27</v>
      </c>
      <c r="N11" s="27">
        <f t="shared" si="6"/>
        <v>28</v>
      </c>
      <c r="O11" s="28">
        <f t="shared" si="6"/>
        <v>29</v>
      </c>
      <c r="P11" s="29">
        <f t="shared" si="6"/>
        <v>30</v>
      </c>
      <c r="R11" s="22">
        <f>X10+1</f>
        <v>23</v>
      </c>
      <c r="S11" s="23">
        <f t="shared" si="5"/>
        <v>24</v>
      </c>
      <c r="T11" s="23">
        <f t="shared" si="5"/>
        <v>25</v>
      </c>
      <c r="U11" s="23">
        <f t="shared" si="5"/>
        <v>26</v>
      </c>
      <c r="V11" s="23">
        <f t="shared" si="5"/>
        <v>27</v>
      </c>
      <c r="W11" s="24">
        <f t="shared" si="5"/>
        <v>28</v>
      </c>
      <c r="X11" s="25">
        <f t="shared" si="5"/>
        <v>29</v>
      </c>
      <c r="Z11" s="2">
        <v>11</v>
      </c>
      <c r="AD11" s="2" t="s">
        <v>50</v>
      </c>
      <c r="AE11" s="2" t="s">
        <v>50</v>
      </c>
      <c r="AF11" s="2" t="s">
        <v>51</v>
      </c>
    </row>
    <row r="12" spans="2:32" ht="16.5" thickBot="1">
      <c r="B12" s="31">
        <f>H11+1</f>
        <v>34</v>
      </c>
      <c r="C12" s="32">
        <f t="shared" si="3"/>
        <v>35</v>
      </c>
      <c r="D12" s="32">
        <f t="shared" si="3"/>
        <v>36</v>
      </c>
      <c r="E12" s="32">
        <f t="shared" si="3"/>
        <v>37</v>
      </c>
      <c r="F12" s="32">
        <f t="shared" si="3"/>
        <v>38</v>
      </c>
      <c r="G12" s="33">
        <f t="shared" si="3"/>
        <v>39</v>
      </c>
      <c r="H12" s="34">
        <f t="shared" si="3"/>
        <v>40</v>
      </c>
      <c r="J12" s="35">
        <f>IF(P11&lt;&gt;0,IF(AND(P11+1=29,$L$4=1),29,IF(AND(P11+1=29,$L$4=0),0,P11+1)),0)</f>
        <v>31</v>
      </c>
      <c r="K12" s="36">
        <f t="shared" si="6"/>
        <v>32</v>
      </c>
      <c r="L12" s="36">
        <f t="shared" si="6"/>
        <v>33</v>
      </c>
      <c r="M12" s="36">
        <f t="shared" si="6"/>
        <v>34</v>
      </c>
      <c r="N12" s="36">
        <f t="shared" si="6"/>
        <v>35</v>
      </c>
      <c r="O12" s="37">
        <f t="shared" si="6"/>
        <v>36</v>
      </c>
      <c r="P12" s="38">
        <f t="shared" si="6"/>
        <v>37</v>
      </c>
      <c r="R12" s="31">
        <f>X11+1</f>
        <v>30</v>
      </c>
      <c r="S12" s="32">
        <f t="shared" si="5"/>
        <v>31</v>
      </c>
      <c r="T12" s="32">
        <f t="shared" si="5"/>
        <v>32</v>
      </c>
      <c r="U12" s="32">
        <f t="shared" si="5"/>
        <v>33</v>
      </c>
      <c r="V12" s="32">
        <f t="shared" si="5"/>
        <v>34</v>
      </c>
      <c r="W12" s="33">
        <f t="shared" si="5"/>
        <v>35</v>
      </c>
      <c r="X12" s="34">
        <f t="shared" si="5"/>
        <v>36</v>
      </c>
      <c r="Z12" s="2">
        <v>12</v>
      </c>
      <c r="AD12" s="2" t="s">
        <v>52</v>
      </c>
      <c r="AE12" s="2" t="s">
        <v>53</v>
      </c>
      <c r="AF12" s="2" t="s">
        <v>54</v>
      </c>
    </row>
    <row r="13" ht="8.25" customHeight="1" thickBot="1" thickTop="1"/>
    <row r="14" spans="2:24" ht="17.25" thickBot="1" thickTop="1">
      <c r="B14" s="6" t="str">
        <f>IF($B$1=1,LOOKUP(C15,$Z$1:$Z$12,$AD$1:$AD$12),IF($B$1=2,LOOKUP(C15,$Z$1:$Z$12,$AE$1:$AE$12),IF($B$1=3,LOOKUP(C15,$Z$1:$Z$12,$AF$1:$AF$12),"???")))&amp;" "&amp;$A$1</f>
        <v>April 2020</v>
      </c>
      <c r="C14" s="7"/>
      <c r="D14" s="7"/>
      <c r="E14" s="7"/>
      <c r="F14" s="7"/>
      <c r="G14" s="7"/>
      <c r="H14" s="8"/>
      <c r="J14" s="6" t="str">
        <f>IF($B$1=1,LOOKUP(K15,$Z$1:$Z$12,$AD$1:$AD$12),IF($B$1=2,LOOKUP(K15,$Z$1:$Z$12,$AE$1:$AE$12),IF($B$1=3,LOOKUP(K15,$Z$1:$Z$12,$AF$1:$AF$12),"???")))&amp;" "&amp;$A$1</f>
        <v>Mai 2020</v>
      </c>
      <c r="K14" s="7"/>
      <c r="L14" s="7"/>
      <c r="M14" s="7"/>
      <c r="N14" s="7"/>
      <c r="O14" s="7"/>
      <c r="P14" s="8"/>
      <c r="R14" s="6" t="str">
        <f>IF($B$1=1,LOOKUP(S15,$Z$1:$Z$12,$AD$1:$AD$12),IF($B$1=2,LOOKUP(S15,$Z$1:$Z$12,$AE$1:$AE$12),IF($B$1=3,LOOKUP(S15,$Z$1:$Z$12,$AF$1:$AF$12),"???")))&amp;" "&amp;$A$1</f>
        <v>Juni 2020</v>
      </c>
      <c r="S14" s="7"/>
      <c r="T14" s="7"/>
      <c r="U14" s="7"/>
      <c r="V14" s="7"/>
      <c r="W14" s="7"/>
      <c r="X14" s="8"/>
    </row>
    <row r="15" spans="2:24" ht="13.5" hidden="1" thickBot="1">
      <c r="B15" s="9">
        <f>WEEKDAY(DATE(A1,4,1),2)</f>
        <v>3</v>
      </c>
      <c r="C15" s="10">
        <v>4</v>
      </c>
      <c r="D15" s="11"/>
      <c r="E15" s="11"/>
      <c r="F15" s="11"/>
      <c r="G15" s="11"/>
      <c r="H15" s="12"/>
      <c r="J15" s="9">
        <f>WEEKDAY(DATE(A1,5,1),2)</f>
        <v>5</v>
      </c>
      <c r="K15" s="10">
        <v>5</v>
      </c>
      <c r="L15" s="11"/>
      <c r="M15" s="11"/>
      <c r="N15" s="11"/>
      <c r="O15" s="11"/>
      <c r="P15" s="12"/>
      <c r="R15" s="9">
        <f>WEEKDAY(DATE(A1,6,1),2)</f>
        <v>1</v>
      </c>
      <c r="S15" s="10">
        <v>6</v>
      </c>
      <c r="T15" s="11"/>
      <c r="U15" s="11"/>
      <c r="V15" s="11"/>
      <c r="W15" s="11"/>
      <c r="X15" s="12"/>
    </row>
    <row r="16" spans="2:24" ht="14.25" thickBot="1" thickTop="1">
      <c r="B16" s="13" t="str">
        <f>$B$5</f>
        <v>Mo</v>
      </c>
      <c r="C16" s="14" t="str">
        <f>$C$5</f>
        <v>Di</v>
      </c>
      <c r="D16" s="14" t="str">
        <f>$D$5</f>
        <v>Mi</v>
      </c>
      <c r="E16" s="14" t="str">
        <f>$E$5</f>
        <v>Do</v>
      </c>
      <c r="F16" s="14" t="str">
        <f>$F$5</f>
        <v>Fr</v>
      </c>
      <c r="G16" s="14" t="str">
        <f>$G$5</f>
        <v>Sa</v>
      </c>
      <c r="H16" s="15" t="str">
        <f>$H$5</f>
        <v>So</v>
      </c>
      <c r="J16" s="13" t="str">
        <f>$B$5</f>
        <v>Mo</v>
      </c>
      <c r="K16" s="14" t="str">
        <f>$C$5</f>
        <v>Di</v>
      </c>
      <c r="L16" s="14" t="str">
        <f>$D$5</f>
        <v>Mi</v>
      </c>
      <c r="M16" s="14" t="str">
        <f>$E$5</f>
        <v>Do</v>
      </c>
      <c r="N16" s="14" t="str">
        <f>$F$5</f>
        <v>Fr</v>
      </c>
      <c r="O16" s="14" t="str">
        <f>$G$5</f>
        <v>Sa</v>
      </c>
      <c r="P16" s="15" t="str">
        <f>$H$5</f>
        <v>So</v>
      </c>
      <c r="R16" s="13" t="str">
        <f>$B$5</f>
        <v>Mo</v>
      </c>
      <c r="S16" s="14" t="str">
        <f>$C$5</f>
        <v>Di</v>
      </c>
      <c r="T16" s="14" t="str">
        <f>$D$5</f>
        <v>Mi</v>
      </c>
      <c r="U16" s="14" t="str">
        <f>$E$5</f>
        <v>Do</v>
      </c>
      <c r="V16" s="14" t="str">
        <f>$F$5</f>
        <v>Fr</v>
      </c>
      <c r="W16" s="14" t="str">
        <f>$G$5</f>
        <v>Sa</v>
      </c>
      <c r="X16" s="15" t="str">
        <f>$H$5</f>
        <v>So</v>
      </c>
    </row>
    <row r="17" spans="2:24" ht="13.5" hidden="1" thickTop="1">
      <c r="B17" s="16">
        <v>1</v>
      </c>
      <c r="C17" s="17">
        <v>2</v>
      </c>
      <c r="D17" s="17">
        <v>3</v>
      </c>
      <c r="E17" s="17">
        <v>4</v>
      </c>
      <c r="F17" s="17">
        <v>5</v>
      </c>
      <c r="G17" s="17">
        <v>6</v>
      </c>
      <c r="H17" s="18">
        <v>7</v>
      </c>
      <c r="J17" s="16">
        <v>1</v>
      </c>
      <c r="K17" s="17">
        <v>2</v>
      </c>
      <c r="L17" s="17">
        <v>3</v>
      </c>
      <c r="M17" s="17">
        <v>4</v>
      </c>
      <c r="N17" s="17">
        <v>5</v>
      </c>
      <c r="O17" s="17">
        <v>6</v>
      </c>
      <c r="P17" s="18">
        <v>7</v>
      </c>
      <c r="R17" s="16">
        <v>1</v>
      </c>
      <c r="S17" s="17">
        <v>2</v>
      </c>
      <c r="T17" s="17">
        <v>3</v>
      </c>
      <c r="U17" s="17">
        <v>4</v>
      </c>
      <c r="V17" s="17">
        <v>5</v>
      </c>
      <c r="W17" s="17">
        <v>6</v>
      </c>
      <c r="X17" s="18">
        <v>7</v>
      </c>
    </row>
    <row r="18" spans="2:24" ht="16.5" thickTop="1">
      <c r="B18" s="39">
        <f>IF(B17=B15,1,0)</f>
        <v>0</v>
      </c>
      <c r="C18" s="40">
        <f aca="true" t="shared" si="7" ref="C18:H18">IF(B18&lt;&gt;0,B18+1,IF(C17=$B$15,1,0))</f>
        <v>0</v>
      </c>
      <c r="D18" s="40">
        <f t="shared" si="7"/>
        <v>1</v>
      </c>
      <c r="E18" s="40">
        <f t="shared" si="7"/>
        <v>2</v>
      </c>
      <c r="F18" s="40">
        <f t="shared" si="7"/>
        <v>3</v>
      </c>
      <c r="G18" s="41">
        <f t="shared" si="7"/>
        <v>4</v>
      </c>
      <c r="H18" s="42">
        <f t="shared" si="7"/>
        <v>5</v>
      </c>
      <c r="J18" s="22">
        <f>IF(J17=J15,1,0)</f>
        <v>0</v>
      </c>
      <c r="K18" s="23">
        <f aca="true" t="shared" si="8" ref="K18:P18">IF(J18&lt;&gt;0,J18+1,IF(K17=$J$15,1,0))</f>
        <v>0</v>
      </c>
      <c r="L18" s="23">
        <f t="shared" si="8"/>
        <v>0</v>
      </c>
      <c r="M18" s="23">
        <f t="shared" si="8"/>
        <v>0</v>
      </c>
      <c r="N18" s="23">
        <f t="shared" si="8"/>
        <v>1</v>
      </c>
      <c r="O18" s="24">
        <f t="shared" si="8"/>
        <v>2</v>
      </c>
      <c r="P18" s="25">
        <f t="shared" si="8"/>
        <v>3</v>
      </c>
      <c r="Q18" s="43"/>
      <c r="R18" s="39">
        <f>IF(R17=R15,1,0)</f>
        <v>1</v>
      </c>
      <c r="S18" s="40">
        <f aca="true" t="shared" si="9" ref="S18:X18">IF(R18&lt;&gt;0,R18+1,IF(S17=$R15,1,0))</f>
        <v>2</v>
      </c>
      <c r="T18" s="40">
        <f t="shared" si="9"/>
        <v>3</v>
      </c>
      <c r="U18" s="40">
        <f t="shared" si="9"/>
        <v>4</v>
      </c>
      <c r="V18" s="40">
        <f t="shared" si="9"/>
        <v>5</v>
      </c>
      <c r="W18" s="41">
        <f t="shared" si="9"/>
        <v>6</v>
      </c>
      <c r="X18" s="42">
        <f t="shared" si="9"/>
        <v>7</v>
      </c>
    </row>
    <row r="19" spans="2:24" ht="15.75">
      <c r="B19" s="39">
        <f>H18+1</f>
        <v>6</v>
      </c>
      <c r="C19" s="40">
        <f aca="true" t="shared" si="10" ref="C19:H23">B19+1</f>
        <v>7</v>
      </c>
      <c r="D19" s="40">
        <f t="shared" si="10"/>
        <v>8</v>
      </c>
      <c r="E19" s="40">
        <f t="shared" si="10"/>
        <v>9</v>
      </c>
      <c r="F19" s="40">
        <f t="shared" si="10"/>
        <v>10</v>
      </c>
      <c r="G19" s="41">
        <f t="shared" si="10"/>
        <v>11</v>
      </c>
      <c r="H19" s="42">
        <f t="shared" si="10"/>
        <v>12</v>
      </c>
      <c r="J19" s="22">
        <f>P18+1</f>
        <v>4</v>
      </c>
      <c r="K19" s="23">
        <f aca="true" t="shared" si="11" ref="K19:P23">J19+1</f>
        <v>5</v>
      </c>
      <c r="L19" s="23">
        <f t="shared" si="11"/>
        <v>6</v>
      </c>
      <c r="M19" s="23">
        <f t="shared" si="11"/>
        <v>7</v>
      </c>
      <c r="N19" s="23">
        <f t="shared" si="11"/>
        <v>8</v>
      </c>
      <c r="O19" s="24">
        <f t="shared" si="11"/>
        <v>9</v>
      </c>
      <c r="P19" s="25">
        <f t="shared" si="11"/>
        <v>10</v>
      </c>
      <c r="Q19" s="43"/>
      <c r="R19" s="39">
        <f>X18+1</f>
        <v>8</v>
      </c>
      <c r="S19" s="40">
        <f aca="true" t="shared" si="12" ref="S19:X23">R19+1</f>
        <v>9</v>
      </c>
      <c r="T19" s="40">
        <f t="shared" si="12"/>
        <v>10</v>
      </c>
      <c r="U19" s="40">
        <f t="shared" si="12"/>
        <v>11</v>
      </c>
      <c r="V19" s="40">
        <f t="shared" si="12"/>
        <v>12</v>
      </c>
      <c r="W19" s="41">
        <f t="shared" si="12"/>
        <v>13</v>
      </c>
      <c r="X19" s="42">
        <f t="shared" si="12"/>
        <v>14</v>
      </c>
    </row>
    <row r="20" spans="2:24" ht="15.75">
      <c r="B20" s="39">
        <f>H19+1</f>
        <v>13</v>
      </c>
      <c r="C20" s="40">
        <f t="shared" si="10"/>
        <v>14</v>
      </c>
      <c r="D20" s="40">
        <f t="shared" si="10"/>
        <v>15</v>
      </c>
      <c r="E20" s="40">
        <f t="shared" si="10"/>
        <v>16</v>
      </c>
      <c r="F20" s="40">
        <f t="shared" si="10"/>
        <v>17</v>
      </c>
      <c r="G20" s="41">
        <f t="shared" si="10"/>
        <v>18</v>
      </c>
      <c r="H20" s="42">
        <f t="shared" si="10"/>
        <v>19</v>
      </c>
      <c r="J20" s="22">
        <f>P19+1</f>
        <v>11</v>
      </c>
      <c r="K20" s="23">
        <f t="shared" si="11"/>
        <v>12</v>
      </c>
      <c r="L20" s="23">
        <f t="shared" si="11"/>
        <v>13</v>
      </c>
      <c r="M20" s="23">
        <f t="shared" si="11"/>
        <v>14</v>
      </c>
      <c r="N20" s="23">
        <f t="shared" si="11"/>
        <v>15</v>
      </c>
      <c r="O20" s="24">
        <f t="shared" si="11"/>
        <v>16</v>
      </c>
      <c r="P20" s="25">
        <f t="shared" si="11"/>
        <v>17</v>
      </c>
      <c r="Q20" s="43"/>
      <c r="R20" s="39">
        <f>X19+1</f>
        <v>15</v>
      </c>
      <c r="S20" s="40">
        <f t="shared" si="12"/>
        <v>16</v>
      </c>
      <c r="T20" s="40">
        <f t="shared" si="12"/>
        <v>17</v>
      </c>
      <c r="U20" s="40">
        <f t="shared" si="12"/>
        <v>18</v>
      </c>
      <c r="V20" s="40">
        <f t="shared" si="12"/>
        <v>19</v>
      </c>
      <c r="W20" s="41">
        <f t="shared" si="12"/>
        <v>20</v>
      </c>
      <c r="X20" s="42">
        <f t="shared" si="12"/>
        <v>21</v>
      </c>
    </row>
    <row r="21" spans="2:24" ht="15.75">
      <c r="B21" s="39">
        <f>H20+1</f>
        <v>20</v>
      </c>
      <c r="C21" s="40">
        <f t="shared" si="10"/>
        <v>21</v>
      </c>
      <c r="D21" s="40">
        <f t="shared" si="10"/>
        <v>22</v>
      </c>
      <c r="E21" s="40">
        <f t="shared" si="10"/>
        <v>23</v>
      </c>
      <c r="F21" s="40">
        <f t="shared" si="10"/>
        <v>24</v>
      </c>
      <c r="G21" s="41">
        <f t="shared" si="10"/>
        <v>25</v>
      </c>
      <c r="H21" s="42">
        <f t="shared" si="10"/>
        <v>26</v>
      </c>
      <c r="J21" s="22">
        <f>P20+1</f>
        <v>18</v>
      </c>
      <c r="K21" s="23">
        <f t="shared" si="11"/>
        <v>19</v>
      </c>
      <c r="L21" s="23">
        <f t="shared" si="11"/>
        <v>20</v>
      </c>
      <c r="M21" s="23">
        <f t="shared" si="11"/>
        <v>21</v>
      </c>
      <c r="N21" s="23">
        <f t="shared" si="11"/>
        <v>22</v>
      </c>
      <c r="O21" s="24">
        <f t="shared" si="11"/>
        <v>23</v>
      </c>
      <c r="P21" s="25">
        <f t="shared" si="11"/>
        <v>24</v>
      </c>
      <c r="Q21" s="43"/>
      <c r="R21" s="39">
        <f>X20+1</f>
        <v>22</v>
      </c>
      <c r="S21" s="40">
        <f t="shared" si="12"/>
        <v>23</v>
      </c>
      <c r="T21" s="40">
        <f t="shared" si="12"/>
        <v>24</v>
      </c>
      <c r="U21" s="40">
        <f t="shared" si="12"/>
        <v>25</v>
      </c>
      <c r="V21" s="40">
        <f t="shared" si="12"/>
        <v>26</v>
      </c>
      <c r="W21" s="41">
        <f t="shared" si="12"/>
        <v>27</v>
      </c>
      <c r="X21" s="42">
        <f t="shared" si="12"/>
        <v>28</v>
      </c>
    </row>
    <row r="22" spans="2:24" ht="15.75">
      <c r="B22" s="39">
        <f>H21+1</f>
        <v>27</v>
      </c>
      <c r="C22" s="40">
        <f t="shared" si="10"/>
        <v>28</v>
      </c>
      <c r="D22" s="40">
        <f t="shared" si="10"/>
        <v>29</v>
      </c>
      <c r="E22" s="40">
        <f t="shared" si="10"/>
        <v>30</v>
      </c>
      <c r="F22" s="40">
        <f t="shared" si="10"/>
        <v>31</v>
      </c>
      <c r="G22" s="41">
        <f t="shared" si="10"/>
        <v>32</v>
      </c>
      <c r="H22" s="42">
        <f t="shared" si="10"/>
        <v>33</v>
      </c>
      <c r="J22" s="22">
        <f>P21+1</f>
        <v>25</v>
      </c>
      <c r="K22" s="23">
        <f t="shared" si="11"/>
        <v>26</v>
      </c>
      <c r="L22" s="23">
        <f t="shared" si="11"/>
        <v>27</v>
      </c>
      <c r="M22" s="23">
        <f t="shared" si="11"/>
        <v>28</v>
      </c>
      <c r="N22" s="23">
        <f t="shared" si="11"/>
        <v>29</v>
      </c>
      <c r="O22" s="24">
        <f t="shared" si="11"/>
        <v>30</v>
      </c>
      <c r="P22" s="25">
        <f t="shared" si="11"/>
        <v>31</v>
      </c>
      <c r="Q22" s="43"/>
      <c r="R22" s="39">
        <f>X21+1</f>
        <v>29</v>
      </c>
      <c r="S22" s="40">
        <f t="shared" si="12"/>
        <v>30</v>
      </c>
      <c r="T22" s="40">
        <f t="shared" si="12"/>
        <v>31</v>
      </c>
      <c r="U22" s="40">
        <f t="shared" si="12"/>
        <v>32</v>
      </c>
      <c r="V22" s="40">
        <f t="shared" si="12"/>
        <v>33</v>
      </c>
      <c r="W22" s="41">
        <f t="shared" si="12"/>
        <v>34</v>
      </c>
      <c r="X22" s="42">
        <f t="shared" si="12"/>
        <v>35</v>
      </c>
    </row>
    <row r="23" spans="2:24" ht="16.5" thickBot="1">
      <c r="B23" s="44">
        <f>H22+1</f>
        <v>34</v>
      </c>
      <c r="C23" s="45">
        <f t="shared" si="10"/>
        <v>35</v>
      </c>
      <c r="D23" s="45">
        <f t="shared" si="10"/>
        <v>36</v>
      </c>
      <c r="E23" s="45">
        <f t="shared" si="10"/>
        <v>37</v>
      </c>
      <c r="F23" s="45">
        <f t="shared" si="10"/>
        <v>38</v>
      </c>
      <c r="G23" s="46">
        <f t="shared" si="10"/>
        <v>39</v>
      </c>
      <c r="H23" s="47">
        <f t="shared" si="10"/>
        <v>40</v>
      </c>
      <c r="J23" s="31">
        <f>P22+1</f>
        <v>32</v>
      </c>
      <c r="K23" s="32">
        <f t="shared" si="11"/>
        <v>33</v>
      </c>
      <c r="L23" s="32">
        <f t="shared" si="11"/>
        <v>34</v>
      </c>
      <c r="M23" s="32">
        <f t="shared" si="11"/>
        <v>35</v>
      </c>
      <c r="N23" s="32">
        <f t="shared" si="11"/>
        <v>36</v>
      </c>
      <c r="O23" s="33">
        <f t="shared" si="11"/>
        <v>37</v>
      </c>
      <c r="P23" s="34">
        <f t="shared" si="11"/>
        <v>38</v>
      </c>
      <c r="Q23" s="43"/>
      <c r="R23" s="44">
        <f>X22+1</f>
        <v>36</v>
      </c>
      <c r="S23" s="45">
        <f t="shared" si="12"/>
        <v>37</v>
      </c>
      <c r="T23" s="45">
        <f t="shared" si="12"/>
        <v>38</v>
      </c>
      <c r="U23" s="45">
        <f t="shared" si="12"/>
        <v>39</v>
      </c>
      <c r="V23" s="45">
        <f t="shared" si="12"/>
        <v>40</v>
      </c>
      <c r="W23" s="46">
        <f t="shared" si="12"/>
        <v>41</v>
      </c>
      <c r="X23" s="47">
        <f t="shared" si="12"/>
        <v>42</v>
      </c>
    </row>
    <row r="24" ht="8.25" customHeight="1" thickBot="1" thickTop="1"/>
    <row r="25" spans="2:24" ht="17.25" thickBot="1" thickTop="1">
      <c r="B25" s="6" t="str">
        <f>IF($B$1=1,LOOKUP(C26,$Z$1:$Z$12,$AD$1:$AD$12),IF($B$1=2,LOOKUP(C26,$Z$1:$Z$12,$AE$1:$AE$12),IF($B$1=3,LOOKUP(C26,$Z$1:$Z$12,$AF$1:$AF$12),"???")))&amp;" "&amp;$A$1</f>
        <v>Juli 2020</v>
      </c>
      <c r="C25" s="7"/>
      <c r="D25" s="7"/>
      <c r="E25" s="7"/>
      <c r="F25" s="7"/>
      <c r="G25" s="7"/>
      <c r="H25" s="8"/>
      <c r="J25" s="6" t="str">
        <f>IF($B$1=1,LOOKUP(K26,$Z$1:$Z$12,$AD$1:$AD$12),IF($B$1=2,LOOKUP(K26,$Z$1:$Z$12,$AE$1:$AE$12),IF($B$1=3,LOOKUP(K26,$Z$1:$Z$12,$AF$1:$AF$12),"???")))&amp;" "&amp;$A$1</f>
        <v>August 2020</v>
      </c>
      <c r="K25" s="7"/>
      <c r="L25" s="7"/>
      <c r="M25" s="7"/>
      <c r="N25" s="7"/>
      <c r="O25" s="7"/>
      <c r="P25" s="8"/>
      <c r="R25" s="6" t="str">
        <f>IF($B$1=1,LOOKUP(S26,$Z$1:$Z$12,$AD$1:$AD$12),IF($B$1=2,LOOKUP(S26,$Z$1:$Z$12,$AE$1:$AE$12),IF($B$1=3,LOOKUP(S26,$Z$1:$Z$12,$AF$1:$AF$12),"???")))&amp;" "&amp;$A$1</f>
        <v>September 2020</v>
      </c>
      <c r="S25" s="7"/>
      <c r="T25" s="7"/>
      <c r="U25" s="7"/>
      <c r="V25" s="7"/>
      <c r="W25" s="7"/>
      <c r="X25" s="8"/>
    </row>
    <row r="26" spans="2:24" ht="13.5" hidden="1" thickBot="1">
      <c r="B26" s="9">
        <f>WEEKDAY(DATE(A1,7,1),2)</f>
        <v>3</v>
      </c>
      <c r="C26" s="10">
        <v>7</v>
      </c>
      <c r="D26" s="11"/>
      <c r="E26" s="11"/>
      <c r="F26" s="11"/>
      <c r="G26" s="11"/>
      <c r="H26" s="12"/>
      <c r="J26" s="9">
        <f>WEEKDAY(DATE(A1,8,1),2)</f>
        <v>6</v>
      </c>
      <c r="K26" s="10">
        <v>8</v>
      </c>
      <c r="L26" s="11"/>
      <c r="M26" s="11"/>
      <c r="N26" s="11"/>
      <c r="O26" s="11"/>
      <c r="P26" s="12"/>
      <c r="R26" s="9">
        <f>WEEKDAY(DATE(A1,9,1),2)</f>
        <v>2</v>
      </c>
      <c r="S26" s="10">
        <v>9</v>
      </c>
      <c r="T26" s="11"/>
      <c r="U26" s="11"/>
      <c r="V26" s="11"/>
      <c r="W26" s="11"/>
      <c r="X26" s="12"/>
    </row>
    <row r="27" spans="2:24" ht="14.25" thickBot="1" thickTop="1">
      <c r="B27" s="13" t="str">
        <f>$B$5</f>
        <v>Mo</v>
      </c>
      <c r="C27" s="14" t="str">
        <f>$C$5</f>
        <v>Di</v>
      </c>
      <c r="D27" s="14" t="str">
        <f>$D$5</f>
        <v>Mi</v>
      </c>
      <c r="E27" s="14" t="str">
        <f>$E$5</f>
        <v>Do</v>
      </c>
      <c r="F27" s="14" t="str">
        <f>$F$5</f>
        <v>Fr</v>
      </c>
      <c r="G27" s="14" t="str">
        <f>$G$5</f>
        <v>Sa</v>
      </c>
      <c r="H27" s="15" t="str">
        <f>$H$5</f>
        <v>So</v>
      </c>
      <c r="J27" s="13" t="str">
        <f>$B$5</f>
        <v>Mo</v>
      </c>
      <c r="K27" s="14" t="str">
        <f>$C$5</f>
        <v>Di</v>
      </c>
      <c r="L27" s="14" t="str">
        <f>$D$5</f>
        <v>Mi</v>
      </c>
      <c r="M27" s="14" t="str">
        <f>$E$5</f>
        <v>Do</v>
      </c>
      <c r="N27" s="14" t="str">
        <f>$F$5</f>
        <v>Fr</v>
      </c>
      <c r="O27" s="14" t="str">
        <f>$G$5</f>
        <v>Sa</v>
      </c>
      <c r="P27" s="15" t="str">
        <f>$H$5</f>
        <v>So</v>
      </c>
      <c r="R27" s="13" t="str">
        <f>$B$5</f>
        <v>Mo</v>
      </c>
      <c r="S27" s="14" t="str">
        <f>$C$5</f>
        <v>Di</v>
      </c>
      <c r="T27" s="14" t="str">
        <f>$D$5</f>
        <v>Mi</v>
      </c>
      <c r="U27" s="14" t="str">
        <f>$E$5</f>
        <v>Do</v>
      </c>
      <c r="V27" s="14" t="str">
        <f>$F$5</f>
        <v>Fr</v>
      </c>
      <c r="W27" s="14" t="str">
        <f>$G$5</f>
        <v>Sa</v>
      </c>
      <c r="X27" s="15" t="str">
        <f>$H$5</f>
        <v>So</v>
      </c>
    </row>
    <row r="28" spans="2:24" ht="13.5" hidden="1" thickTop="1">
      <c r="B28" s="16">
        <v>1</v>
      </c>
      <c r="C28" s="17">
        <v>2</v>
      </c>
      <c r="D28" s="17">
        <v>3</v>
      </c>
      <c r="E28" s="17">
        <v>4</v>
      </c>
      <c r="F28" s="17">
        <v>5</v>
      </c>
      <c r="G28" s="17">
        <v>6</v>
      </c>
      <c r="H28" s="18">
        <v>7</v>
      </c>
      <c r="J28" s="16">
        <v>1</v>
      </c>
      <c r="K28" s="17">
        <v>2</v>
      </c>
      <c r="L28" s="17">
        <v>3</v>
      </c>
      <c r="M28" s="17">
        <v>4</v>
      </c>
      <c r="N28" s="17">
        <v>5</v>
      </c>
      <c r="O28" s="17">
        <v>6</v>
      </c>
      <c r="P28" s="18">
        <v>7</v>
      </c>
      <c r="R28" s="16">
        <v>1</v>
      </c>
      <c r="S28" s="17">
        <v>2</v>
      </c>
      <c r="T28" s="17">
        <v>3</v>
      </c>
      <c r="U28" s="17">
        <v>4</v>
      </c>
      <c r="V28" s="17">
        <v>5</v>
      </c>
      <c r="W28" s="17">
        <v>6</v>
      </c>
      <c r="X28" s="18">
        <v>7</v>
      </c>
    </row>
    <row r="29" spans="2:24" ht="16.5" thickTop="1">
      <c r="B29" s="48">
        <f>IF(B28=B26,1,0)</f>
        <v>0</v>
      </c>
      <c r="C29" s="49">
        <f aca="true" t="shared" si="13" ref="C29:H29">IF(B29&lt;&gt;0,B29+1,IF(C28=$B26,1,0))</f>
        <v>0</v>
      </c>
      <c r="D29" s="49">
        <f t="shared" si="13"/>
        <v>1</v>
      </c>
      <c r="E29" s="49">
        <f t="shared" si="13"/>
        <v>2</v>
      </c>
      <c r="F29" s="49">
        <f t="shared" si="13"/>
        <v>3</v>
      </c>
      <c r="G29" s="24">
        <f t="shared" si="13"/>
        <v>4</v>
      </c>
      <c r="H29" s="25">
        <f t="shared" si="13"/>
        <v>5</v>
      </c>
      <c r="J29" s="22">
        <f>IF(J28=J26,1,0)</f>
        <v>0</v>
      </c>
      <c r="K29" s="23">
        <f aca="true" t="shared" si="14" ref="K29:P29">IF(J29&lt;&gt;0,J29+1,IF(K28=$J26,1,0))</f>
        <v>0</v>
      </c>
      <c r="L29" s="23">
        <f t="shared" si="14"/>
        <v>0</v>
      </c>
      <c r="M29" s="23">
        <f t="shared" si="14"/>
        <v>0</v>
      </c>
      <c r="N29" s="23">
        <f t="shared" si="14"/>
        <v>0</v>
      </c>
      <c r="O29" s="24">
        <f t="shared" si="14"/>
        <v>1</v>
      </c>
      <c r="P29" s="25">
        <f t="shared" si="14"/>
        <v>2</v>
      </c>
      <c r="R29" s="39">
        <f>IF(R28=R26,1,0)</f>
        <v>0</v>
      </c>
      <c r="S29" s="40">
        <f aca="true" t="shared" si="15" ref="S29:X29">IF(R29&lt;&gt;0,R29+1,IF(S28=$R26,1,0))</f>
        <v>1</v>
      </c>
      <c r="T29" s="40">
        <f t="shared" si="15"/>
        <v>2</v>
      </c>
      <c r="U29" s="40">
        <f t="shared" si="15"/>
        <v>3</v>
      </c>
      <c r="V29" s="40">
        <f t="shared" si="15"/>
        <v>4</v>
      </c>
      <c r="W29" s="41">
        <f t="shared" si="15"/>
        <v>5</v>
      </c>
      <c r="X29" s="42">
        <f t="shared" si="15"/>
        <v>6</v>
      </c>
    </row>
    <row r="30" spans="2:24" ht="15.75">
      <c r="B30" s="48">
        <f>H29+1</f>
        <v>6</v>
      </c>
      <c r="C30" s="49">
        <f aca="true" t="shared" si="16" ref="C30:H34">B30+1</f>
        <v>7</v>
      </c>
      <c r="D30" s="49">
        <f t="shared" si="16"/>
        <v>8</v>
      </c>
      <c r="E30" s="49">
        <f t="shared" si="16"/>
        <v>9</v>
      </c>
      <c r="F30" s="49">
        <f t="shared" si="16"/>
        <v>10</v>
      </c>
      <c r="G30" s="24">
        <f t="shared" si="16"/>
        <v>11</v>
      </c>
      <c r="H30" s="25">
        <f t="shared" si="16"/>
        <v>12</v>
      </c>
      <c r="J30" s="22">
        <f>P29+1</f>
        <v>3</v>
      </c>
      <c r="K30" s="23">
        <f aca="true" t="shared" si="17" ref="K30:P34">J30+1</f>
        <v>4</v>
      </c>
      <c r="L30" s="23">
        <f t="shared" si="17"/>
        <v>5</v>
      </c>
      <c r="M30" s="23">
        <f t="shared" si="17"/>
        <v>6</v>
      </c>
      <c r="N30" s="23">
        <f t="shared" si="17"/>
        <v>7</v>
      </c>
      <c r="O30" s="24">
        <f t="shared" si="17"/>
        <v>8</v>
      </c>
      <c r="P30" s="25">
        <f t="shared" si="17"/>
        <v>9</v>
      </c>
      <c r="R30" s="39">
        <f>X29+1</f>
        <v>7</v>
      </c>
      <c r="S30" s="40">
        <f aca="true" t="shared" si="18" ref="S30:X34">R30+1</f>
        <v>8</v>
      </c>
      <c r="T30" s="40">
        <f t="shared" si="18"/>
        <v>9</v>
      </c>
      <c r="U30" s="40">
        <f t="shared" si="18"/>
        <v>10</v>
      </c>
      <c r="V30" s="40">
        <f t="shared" si="18"/>
        <v>11</v>
      </c>
      <c r="W30" s="41">
        <f t="shared" si="18"/>
        <v>12</v>
      </c>
      <c r="X30" s="42">
        <f t="shared" si="18"/>
        <v>13</v>
      </c>
    </row>
    <row r="31" spans="2:24" ht="15.75">
      <c r="B31" s="48">
        <f>H30+1</f>
        <v>13</v>
      </c>
      <c r="C31" s="49">
        <f t="shared" si="16"/>
        <v>14</v>
      </c>
      <c r="D31" s="49">
        <f t="shared" si="16"/>
        <v>15</v>
      </c>
      <c r="E31" s="49">
        <f t="shared" si="16"/>
        <v>16</v>
      </c>
      <c r="F31" s="49">
        <f t="shared" si="16"/>
        <v>17</v>
      </c>
      <c r="G31" s="24">
        <f t="shared" si="16"/>
        <v>18</v>
      </c>
      <c r="H31" s="25">
        <f t="shared" si="16"/>
        <v>19</v>
      </c>
      <c r="J31" s="22">
        <f>P30+1</f>
        <v>10</v>
      </c>
      <c r="K31" s="23">
        <f t="shared" si="17"/>
        <v>11</v>
      </c>
      <c r="L31" s="23">
        <f t="shared" si="17"/>
        <v>12</v>
      </c>
      <c r="M31" s="23">
        <f t="shared" si="17"/>
        <v>13</v>
      </c>
      <c r="N31" s="23">
        <f t="shared" si="17"/>
        <v>14</v>
      </c>
      <c r="O31" s="24">
        <f t="shared" si="17"/>
        <v>15</v>
      </c>
      <c r="P31" s="25">
        <f t="shared" si="17"/>
        <v>16</v>
      </c>
      <c r="R31" s="39">
        <f>X30+1</f>
        <v>14</v>
      </c>
      <c r="S31" s="40">
        <f t="shared" si="18"/>
        <v>15</v>
      </c>
      <c r="T31" s="40">
        <f t="shared" si="18"/>
        <v>16</v>
      </c>
      <c r="U31" s="40">
        <f t="shared" si="18"/>
        <v>17</v>
      </c>
      <c r="V31" s="40">
        <f t="shared" si="18"/>
        <v>18</v>
      </c>
      <c r="W31" s="41">
        <f t="shared" si="18"/>
        <v>19</v>
      </c>
      <c r="X31" s="42">
        <f t="shared" si="18"/>
        <v>20</v>
      </c>
    </row>
    <row r="32" spans="2:24" ht="15.75">
      <c r="B32" s="48">
        <f>H31+1</f>
        <v>20</v>
      </c>
      <c r="C32" s="49">
        <f t="shared" si="16"/>
        <v>21</v>
      </c>
      <c r="D32" s="49">
        <f t="shared" si="16"/>
        <v>22</v>
      </c>
      <c r="E32" s="49">
        <f t="shared" si="16"/>
        <v>23</v>
      </c>
      <c r="F32" s="49">
        <f t="shared" si="16"/>
        <v>24</v>
      </c>
      <c r="G32" s="24">
        <f t="shared" si="16"/>
        <v>25</v>
      </c>
      <c r="H32" s="25">
        <f t="shared" si="16"/>
        <v>26</v>
      </c>
      <c r="J32" s="22">
        <f>P31+1</f>
        <v>17</v>
      </c>
      <c r="K32" s="23">
        <f t="shared" si="17"/>
        <v>18</v>
      </c>
      <c r="L32" s="23">
        <f t="shared" si="17"/>
        <v>19</v>
      </c>
      <c r="M32" s="23">
        <f t="shared" si="17"/>
        <v>20</v>
      </c>
      <c r="N32" s="23">
        <f t="shared" si="17"/>
        <v>21</v>
      </c>
      <c r="O32" s="24">
        <f t="shared" si="17"/>
        <v>22</v>
      </c>
      <c r="P32" s="25">
        <f t="shared" si="17"/>
        <v>23</v>
      </c>
      <c r="R32" s="39">
        <f>X31+1</f>
        <v>21</v>
      </c>
      <c r="S32" s="40">
        <f t="shared" si="18"/>
        <v>22</v>
      </c>
      <c r="T32" s="40">
        <f t="shared" si="18"/>
        <v>23</v>
      </c>
      <c r="U32" s="40">
        <f t="shared" si="18"/>
        <v>24</v>
      </c>
      <c r="V32" s="40">
        <f t="shared" si="18"/>
        <v>25</v>
      </c>
      <c r="W32" s="41">
        <f t="shared" si="18"/>
        <v>26</v>
      </c>
      <c r="X32" s="42">
        <f t="shared" si="18"/>
        <v>27</v>
      </c>
    </row>
    <row r="33" spans="2:24" ht="15.75">
      <c r="B33" s="48">
        <f>H32+1</f>
        <v>27</v>
      </c>
      <c r="C33" s="49">
        <f t="shared" si="16"/>
        <v>28</v>
      </c>
      <c r="D33" s="49">
        <f t="shared" si="16"/>
        <v>29</v>
      </c>
      <c r="E33" s="49">
        <f t="shared" si="16"/>
        <v>30</v>
      </c>
      <c r="F33" s="49">
        <f t="shared" si="16"/>
        <v>31</v>
      </c>
      <c r="G33" s="24">
        <f t="shared" si="16"/>
        <v>32</v>
      </c>
      <c r="H33" s="25">
        <f t="shared" si="16"/>
        <v>33</v>
      </c>
      <c r="J33" s="22">
        <f>P32+1</f>
        <v>24</v>
      </c>
      <c r="K33" s="23">
        <f t="shared" si="17"/>
        <v>25</v>
      </c>
      <c r="L33" s="23">
        <f t="shared" si="17"/>
        <v>26</v>
      </c>
      <c r="M33" s="23">
        <f t="shared" si="17"/>
        <v>27</v>
      </c>
      <c r="N33" s="23">
        <f t="shared" si="17"/>
        <v>28</v>
      </c>
      <c r="O33" s="24">
        <f t="shared" si="17"/>
        <v>29</v>
      </c>
      <c r="P33" s="25">
        <f t="shared" si="17"/>
        <v>30</v>
      </c>
      <c r="R33" s="39">
        <f>X32+1</f>
        <v>28</v>
      </c>
      <c r="S33" s="40">
        <f t="shared" si="18"/>
        <v>29</v>
      </c>
      <c r="T33" s="40">
        <f t="shared" si="18"/>
        <v>30</v>
      </c>
      <c r="U33" s="40">
        <f t="shared" si="18"/>
        <v>31</v>
      </c>
      <c r="V33" s="40">
        <f t="shared" si="18"/>
        <v>32</v>
      </c>
      <c r="W33" s="41">
        <f t="shared" si="18"/>
        <v>33</v>
      </c>
      <c r="X33" s="42">
        <f t="shared" si="18"/>
        <v>34</v>
      </c>
    </row>
    <row r="34" spans="2:24" ht="16.5" thickBot="1">
      <c r="B34" s="50">
        <f>H33+1</f>
        <v>34</v>
      </c>
      <c r="C34" s="51">
        <f t="shared" si="16"/>
        <v>35</v>
      </c>
      <c r="D34" s="51">
        <f t="shared" si="16"/>
        <v>36</v>
      </c>
      <c r="E34" s="51">
        <f t="shared" si="16"/>
        <v>37</v>
      </c>
      <c r="F34" s="51">
        <f t="shared" si="16"/>
        <v>38</v>
      </c>
      <c r="G34" s="33">
        <f t="shared" si="16"/>
        <v>39</v>
      </c>
      <c r="H34" s="34">
        <f t="shared" si="16"/>
        <v>40</v>
      </c>
      <c r="J34" s="31">
        <f>P33+1</f>
        <v>31</v>
      </c>
      <c r="K34" s="32">
        <f t="shared" si="17"/>
        <v>32</v>
      </c>
      <c r="L34" s="32">
        <f t="shared" si="17"/>
        <v>33</v>
      </c>
      <c r="M34" s="32">
        <f t="shared" si="17"/>
        <v>34</v>
      </c>
      <c r="N34" s="32">
        <f t="shared" si="17"/>
        <v>35</v>
      </c>
      <c r="O34" s="33">
        <f t="shared" si="17"/>
        <v>36</v>
      </c>
      <c r="P34" s="34">
        <f t="shared" si="17"/>
        <v>37</v>
      </c>
      <c r="R34" s="44">
        <f>X33+1</f>
        <v>35</v>
      </c>
      <c r="S34" s="45">
        <f t="shared" si="18"/>
        <v>36</v>
      </c>
      <c r="T34" s="45">
        <f t="shared" si="18"/>
        <v>37</v>
      </c>
      <c r="U34" s="45">
        <f t="shared" si="18"/>
        <v>38</v>
      </c>
      <c r="V34" s="45">
        <f t="shared" si="18"/>
        <v>39</v>
      </c>
      <c r="W34" s="46">
        <f t="shared" si="18"/>
        <v>40</v>
      </c>
      <c r="X34" s="47">
        <f t="shared" si="18"/>
        <v>41</v>
      </c>
    </row>
    <row r="35" ht="8.25" customHeight="1" thickBot="1" thickTop="1"/>
    <row r="36" spans="2:24" ht="17.25" thickBot="1" thickTop="1">
      <c r="B36" s="6" t="str">
        <f>IF($B$1=1,LOOKUP(C37,$Z$1:$Z$12,$AD$1:$AD$12),IF($B$1=2,LOOKUP(C37,$Z$1:$Z$12,$AE$1:$AE$12),IF($B$1=3,LOOKUP(C37,$Z$1:$Z$12,$AF$1:$AF$12),"???")))&amp;" "&amp;$A$1</f>
        <v>Oktober 2020</v>
      </c>
      <c r="C36" s="7"/>
      <c r="D36" s="7"/>
      <c r="E36" s="7"/>
      <c r="F36" s="7"/>
      <c r="G36" s="7"/>
      <c r="H36" s="8"/>
      <c r="J36" s="6" t="str">
        <f>IF($B$1=1,LOOKUP(K37,$Z$1:$Z$12,$AD$1:$AD$12),IF($B$1=2,LOOKUP(K37,$Z$1:$Z$12,$AE$1:$AE$12),IF($B$1=3,LOOKUP(K37,$Z$1:$Z$12,$AF$1:$AF$12),"???")))&amp;" "&amp;$A$1</f>
        <v>November 2020</v>
      </c>
      <c r="K36" s="7"/>
      <c r="L36" s="7"/>
      <c r="M36" s="7"/>
      <c r="N36" s="7"/>
      <c r="O36" s="7"/>
      <c r="P36" s="8"/>
      <c r="R36" s="6" t="str">
        <f>IF($B$1=1,LOOKUP(S37,$Z$1:$Z$12,$AD$1:$AD$12),IF($B$1=2,LOOKUP(S37,$Z$1:$Z$12,$AE$1:$AE$12),IF($B$1=3,LOOKUP(S37,$Z$1:$Z$12,$AF$1:$AF$12),"???")))&amp;" "&amp;$A$1</f>
        <v>Dezember 2020</v>
      </c>
      <c r="S36" s="7"/>
      <c r="T36" s="7"/>
      <c r="U36" s="7"/>
      <c r="V36" s="7"/>
      <c r="W36" s="7"/>
      <c r="X36" s="8"/>
    </row>
    <row r="37" spans="2:24" ht="13.5" hidden="1" thickBot="1">
      <c r="B37" s="9">
        <f>WEEKDAY(DATE(A1,10,1),2)</f>
        <v>4</v>
      </c>
      <c r="C37" s="10">
        <v>10</v>
      </c>
      <c r="D37" s="11"/>
      <c r="E37" s="11"/>
      <c r="F37" s="11"/>
      <c r="G37" s="11"/>
      <c r="H37" s="12"/>
      <c r="J37" s="9">
        <f>WEEKDAY(DATE(A1,11,1),2)</f>
        <v>7</v>
      </c>
      <c r="K37" s="10">
        <v>11</v>
      </c>
      <c r="L37" s="11"/>
      <c r="M37" s="11"/>
      <c r="N37" s="11"/>
      <c r="O37" s="11"/>
      <c r="P37" s="12"/>
      <c r="R37" s="9">
        <f>WEEKDAY(DATE(A1,12,1),2)</f>
        <v>2</v>
      </c>
      <c r="S37" s="10">
        <v>12</v>
      </c>
      <c r="T37" s="11"/>
      <c r="U37" s="11"/>
      <c r="V37" s="11"/>
      <c r="W37" s="11"/>
      <c r="X37" s="12"/>
    </row>
    <row r="38" spans="2:24" ht="14.25" thickBot="1" thickTop="1">
      <c r="B38" s="13" t="str">
        <f>$B$5</f>
        <v>Mo</v>
      </c>
      <c r="C38" s="14" t="str">
        <f>$C$5</f>
        <v>Di</v>
      </c>
      <c r="D38" s="14" t="str">
        <f>$D$5</f>
        <v>Mi</v>
      </c>
      <c r="E38" s="14" t="str">
        <f>$E$5</f>
        <v>Do</v>
      </c>
      <c r="F38" s="14" t="str">
        <f>$F$5</f>
        <v>Fr</v>
      </c>
      <c r="G38" s="14" t="str">
        <f>$G$5</f>
        <v>Sa</v>
      </c>
      <c r="H38" s="15" t="str">
        <f>$H$5</f>
        <v>So</v>
      </c>
      <c r="J38" s="13" t="str">
        <f>$B$5</f>
        <v>Mo</v>
      </c>
      <c r="K38" s="14" t="str">
        <f>$C$5</f>
        <v>Di</v>
      </c>
      <c r="L38" s="14" t="str">
        <f>$D$5</f>
        <v>Mi</v>
      </c>
      <c r="M38" s="14" t="str">
        <f>$E$5</f>
        <v>Do</v>
      </c>
      <c r="N38" s="14" t="str">
        <f>$F$5</f>
        <v>Fr</v>
      </c>
      <c r="O38" s="14" t="str">
        <f>$G$5</f>
        <v>Sa</v>
      </c>
      <c r="P38" s="15" t="str">
        <f>$H$5</f>
        <v>So</v>
      </c>
      <c r="R38" s="13" t="str">
        <f>$B$5</f>
        <v>Mo</v>
      </c>
      <c r="S38" s="14" t="str">
        <f>$C$5</f>
        <v>Di</v>
      </c>
      <c r="T38" s="14" t="str">
        <f>$D$5</f>
        <v>Mi</v>
      </c>
      <c r="U38" s="14" t="str">
        <f>$E$5</f>
        <v>Do</v>
      </c>
      <c r="V38" s="14" t="str">
        <f>$F$5</f>
        <v>Fr</v>
      </c>
      <c r="W38" s="14" t="str">
        <f>$G$5</f>
        <v>Sa</v>
      </c>
      <c r="X38" s="52" t="str">
        <f>$H$5</f>
        <v>So</v>
      </c>
    </row>
    <row r="39" spans="2:24" ht="13.5" hidden="1" thickTop="1">
      <c r="B39" s="16">
        <v>1</v>
      </c>
      <c r="C39" s="17">
        <v>2</v>
      </c>
      <c r="D39" s="17">
        <v>3</v>
      </c>
      <c r="E39" s="17">
        <v>4</v>
      </c>
      <c r="F39" s="17">
        <v>5</v>
      </c>
      <c r="G39" s="17">
        <v>6</v>
      </c>
      <c r="H39" s="18">
        <v>7</v>
      </c>
      <c r="J39" s="16">
        <v>1</v>
      </c>
      <c r="K39" s="17">
        <v>2</v>
      </c>
      <c r="L39" s="17">
        <v>3</v>
      </c>
      <c r="M39" s="17">
        <v>4</v>
      </c>
      <c r="N39" s="17">
        <v>5</v>
      </c>
      <c r="O39" s="17">
        <v>6</v>
      </c>
      <c r="P39" s="18">
        <v>7</v>
      </c>
      <c r="R39" s="16">
        <v>1</v>
      </c>
      <c r="S39" s="17">
        <v>2</v>
      </c>
      <c r="T39" s="17">
        <v>3</v>
      </c>
      <c r="U39" s="17">
        <v>4</v>
      </c>
      <c r="V39" s="17">
        <v>5</v>
      </c>
      <c r="W39" s="17">
        <v>6</v>
      </c>
      <c r="X39" s="53">
        <v>7</v>
      </c>
    </row>
    <row r="40" spans="2:24" ht="16.5" thickTop="1">
      <c r="B40" s="22">
        <f>IF(B39=B37,1,0)</f>
        <v>0</v>
      </c>
      <c r="C40" s="23">
        <f aca="true" t="shared" si="19" ref="C40:H40">IF(B40&lt;&gt;0,B40+1,IF(C39=$B37,1,0))</f>
        <v>0</v>
      </c>
      <c r="D40" s="23">
        <f t="shared" si="19"/>
        <v>0</v>
      </c>
      <c r="E40" s="23">
        <f t="shared" si="19"/>
        <v>1</v>
      </c>
      <c r="F40" s="23">
        <f t="shared" si="19"/>
        <v>2</v>
      </c>
      <c r="G40" s="24">
        <f t="shared" si="19"/>
        <v>3</v>
      </c>
      <c r="H40" s="25">
        <f t="shared" si="19"/>
        <v>4</v>
      </c>
      <c r="J40" s="39">
        <f>IF(J39=J37,1,0)</f>
        <v>0</v>
      </c>
      <c r="K40" s="40">
        <f aca="true" t="shared" si="20" ref="K40:P40">IF(J40&lt;&gt;0,J40+1,IF(K39=$J37,1,0))</f>
        <v>0</v>
      </c>
      <c r="L40" s="40">
        <f t="shared" si="20"/>
        <v>0</v>
      </c>
      <c r="M40" s="40">
        <f t="shared" si="20"/>
        <v>0</v>
      </c>
      <c r="N40" s="40">
        <f t="shared" si="20"/>
        <v>0</v>
      </c>
      <c r="O40" s="41">
        <f t="shared" si="20"/>
        <v>0</v>
      </c>
      <c r="P40" s="42">
        <f t="shared" si="20"/>
        <v>1</v>
      </c>
      <c r="R40" s="22">
        <f>IF(R39=R37,1,0)</f>
        <v>0</v>
      </c>
      <c r="S40" s="23">
        <f aca="true" t="shared" si="21" ref="S40:X40">IF(R40&lt;&gt;0,R40+1,IF(S39=$R37,1,0))</f>
        <v>1</v>
      </c>
      <c r="T40" s="23">
        <f t="shared" si="21"/>
        <v>2</v>
      </c>
      <c r="U40" s="23">
        <f t="shared" si="21"/>
        <v>3</v>
      </c>
      <c r="V40" s="23">
        <f t="shared" si="21"/>
        <v>4</v>
      </c>
      <c r="W40" s="24">
        <f t="shared" si="21"/>
        <v>5</v>
      </c>
      <c r="X40" s="25">
        <f t="shared" si="21"/>
        <v>6</v>
      </c>
    </row>
    <row r="41" spans="2:24" ht="15.75">
      <c r="B41" s="22">
        <f>H40+1</f>
        <v>5</v>
      </c>
      <c r="C41" s="23">
        <f aca="true" t="shared" si="22" ref="C41:H45">B41+1</f>
        <v>6</v>
      </c>
      <c r="D41" s="23">
        <f t="shared" si="22"/>
        <v>7</v>
      </c>
      <c r="E41" s="23">
        <f t="shared" si="22"/>
        <v>8</v>
      </c>
      <c r="F41" s="23">
        <f t="shared" si="22"/>
        <v>9</v>
      </c>
      <c r="G41" s="24">
        <f t="shared" si="22"/>
        <v>10</v>
      </c>
      <c r="H41" s="25">
        <f t="shared" si="22"/>
        <v>11</v>
      </c>
      <c r="J41" s="39">
        <f>P40+1</f>
        <v>2</v>
      </c>
      <c r="K41" s="40">
        <f aca="true" t="shared" si="23" ref="K41:P45">J41+1</f>
        <v>3</v>
      </c>
      <c r="L41" s="40">
        <f t="shared" si="23"/>
        <v>4</v>
      </c>
      <c r="M41" s="40">
        <f t="shared" si="23"/>
        <v>5</v>
      </c>
      <c r="N41" s="40">
        <f t="shared" si="23"/>
        <v>6</v>
      </c>
      <c r="O41" s="41">
        <f t="shared" si="23"/>
        <v>7</v>
      </c>
      <c r="P41" s="42">
        <f t="shared" si="23"/>
        <v>8</v>
      </c>
      <c r="R41" s="22">
        <f>X40+1</f>
        <v>7</v>
      </c>
      <c r="S41" s="23">
        <f aca="true" t="shared" si="24" ref="S41:X45">R41+1</f>
        <v>8</v>
      </c>
      <c r="T41" s="23">
        <f t="shared" si="24"/>
        <v>9</v>
      </c>
      <c r="U41" s="23">
        <f t="shared" si="24"/>
        <v>10</v>
      </c>
      <c r="V41" s="23">
        <f t="shared" si="24"/>
        <v>11</v>
      </c>
      <c r="W41" s="24">
        <f t="shared" si="24"/>
        <v>12</v>
      </c>
      <c r="X41" s="25">
        <f t="shared" si="24"/>
        <v>13</v>
      </c>
    </row>
    <row r="42" spans="2:24" ht="15.75">
      <c r="B42" s="22">
        <f>H41+1</f>
        <v>12</v>
      </c>
      <c r="C42" s="23">
        <f t="shared" si="22"/>
        <v>13</v>
      </c>
      <c r="D42" s="23">
        <f t="shared" si="22"/>
        <v>14</v>
      </c>
      <c r="E42" s="23">
        <f t="shared" si="22"/>
        <v>15</v>
      </c>
      <c r="F42" s="23">
        <f t="shared" si="22"/>
        <v>16</v>
      </c>
      <c r="G42" s="24">
        <f t="shared" si="22"/>
        <v>17</v>
      </c>
      <c r="H42" s="25">
        <f t="shared" si="22"/>
        <v>18</v>
      </c>
      <c r="J42" s="39">
        <f>P41+1</f>
        <v>9</v>
      </c>
      <c r="K42" s="40">
        <f t="shared" si="23"/>
        <v>10</v>
      </c>
      <c r="L42" s="40">
        <f t="shared" si="23"/>
        <v>11</v>
      </c>
      <c r="M42" s="40">
        <f t="shared" si="23"/>
        <v>12</v>
      </c>
      <c r="N42" s="40">
        <f t="shared" si="23"/>
        <v>13</v>
      </c>
      <c r="O42" s="41">
        <f t="shared" si="23"/>
        <v>14</v>
      </c>
      <c r="P42" s="42">
        <f t="shared" si="23"/>
        <v>15</v>
      </c>
      <c r="R42" s="22">
        <f>X41+1</f>
        <v>14</v>
      </c>
      <c r="S42" s="23">
        <f t="shared" si="24"/>
        <v>15</v>
      </c>
      <c r="T42" s="23">
        <f t="shared" si="24"/>
        <v>16</v>
      </c>
      <c r="U42" s="23">
        <f t="shared" si="24"/>
        <v>17</v>
      </c>
      <c r="V42" s="23">
        <f t="shared" si="24"/>
        <v>18</v>
      </c>
      <c r="W42" s="24">
        <f t="shared" si="24"/>
        <v>19</v>
      </c>
      <c r="X42" s="25">
        <f t="shared" si="24"/>
        <v>20</v>
      </c>
    </row>
    <row r="43" spans="2:24" ht="15.75">
      <c r="B43" s="22">
        <f>H42+1</f>
        <v>19</v>
      </c>
      <c r="C43" s="23">
        <f t="shared" si="22"/>
        <v>20</v>
      </c>
      <c r="D43" s="23">
        <f t="shared" si="22"/>
        <v>21</v>
      </c>
      <c r="E43" s="23">
        <f t="shared" si="22"/>
        <v>22</v>
      </c>
      <c r="F43" s="23">
        <f t="shared" si="22"/>
        <v>23</v>
      </c>
      <c r="G43" s="24">
        <f t="shared" si="22"/>
        <v>24</v>
      </c>
      <c r="H43" s="25">
        <f t="shared" si="22"/>
        <v>25</v>
      </c>
      <c r="J43" s="39">
        <f>P42+1</f>
        <v>16</v>
      </c>
      <c r="K43" s="40">
        <f t="shared" si="23"/>
        <v>17</v>
      </c>
      <c r="L43" s="40">
        <f t="shared" si="23"/>
        <v>18</v>
      </c>
      <c r="M43" s="40">
        <f t="shared" si="23"/>
        <v>19</v>
      </c>
      <c r="N43" s="40">
        <f t="shared" si="23"/>
        <v>20</v>
      </c>
      <c r="O43" s="41">
        <f t="shared" si="23"/>
        <v>21</v>
      </c>
      <c r="P43" s="42">
        <f t="shared" si="23"/>
        <v>22</v>
      </c>
      <c r="R43" s="22">
        <f>X42+1</f>
        <v>21</v>
      </c>
      <c r="S43" s="23">
        <f t="shared" si="24"/>
        <v>22</v>
      </c>
      <c r="T43" s="23">
        <f t="shared" si="24"/>
        <v>23</v>
      </c>
      <c r="U43" s="23">
        <f t="shared" si="24"/>
        <v>24</v>
      </c>
      <c r="V43" s="23">
        <f t="shared" si="24"/>
        <v>25</v>
      </c>
      <c r="W43" s="24">
        <f t="shared" si="24"/>
        <v>26</v>
      </c>
      <c r="X43" s="25">
        <f t="shared" si="24"/>
        <v>27</v>
      </c>
    </row>
    <row r="44" spans="2:24" ht="15.75">
      <c r="B44" s="22">
        <f>H43+1</f>
        <v>26</v>
      </c>
      <c r="C44" s="23">
        <f t="shared" si="22"/>
        <v>27</v>
      </c>
      <c r="D44" s="23">
        <f t="shared" si="22"/>
        <v>28</v>
      </c>
      <c r="E44" s="23">
        <f t="shared" si="22"/>
        <v>29</v>
      </c>
      <c r="F44" s="23">
        <f t="shared" si="22"/>
        <v>30</v>
      </c>
      <c r="G44" s="24">
        <f t="shared" si="22"/>
        <v>31</v>
      </c>
      <c r="H44" s="25">
        <f t="shared" si="22"/>
        <v>32</v>
      </c>
      <c r="J44" s="39">
        <f>P43+1</f>
        <v>23</v>
      </c>
      <c r="K44" s="40">
        <f t="shared" si="23"/>
        <v>24</v>
      </c>
      <c r="L44" s="40">
        <f t="shared" si="23"/>
        <v>25</v>
      </c>
      <c r="M44" s="40">
        <f t="shared" si="23"/>
        <v>26</v>
      </c>
      <c r="N44" s="40">
        <f t="shared" si="23"/>
        <v>27</v>
      </c>
      <c r="O44" s="41">
        <f t="shared" si="23"/>
        <v>28</v>
      </c>
      <c r="P44" s="42">
        <f t="shared" si="23"/>
        <v>29</v>
      </c>
      <c r="R44" s="22">
        <f>X43+1</f>
        <v>28</v>
      </c>
      <c r="S44" s="23">
        <f t="shared" si="24"/>
        <v>29</v>
      </c>
      <c r="T44" s="23">
        <f t="shared" si="24"/>
        <v>30</v>
      </c>
      <c r="U44" s="23">
        <f t="shared" si="24"/>
        <v>31</v>
      </c>
      <c r="V44" s="23">
        <f t="shared" si="24"/>
        <v>32</v>
      </c>
      <c r="W44" s="24">
        <f t="shared" si="24"/>
        <v>33</v>
      </c>
      <c r="X44" s="25">
        <f t="shared" si="24"/>
        <v>34</v>
      </c>
    </row>
    <row r="45" spans="2:24" ht="16.5" thickBot="1">
      <c r="B45" s="31">
        <f>H44+1</f>
        <v>33</v>
      </c>
      <c r="C45" s="32">
        <f t="shared" si="22"/>
        <v>34</v>
      </c>
      <c r="D45" s="32">
        <f t="shared" si="22"/>
        <v>35</v>
      </c>
      <c r="E45" s="32">
        <f t="shared" si="22"/>
        <v>36</v>
      </c>
      <c r="F45" s="32">
        <f t="shared" si="22"/>
        <v>37</v>
      </c>
      <c r="G45" s="33">
        <f t="shared" si="22"/>
        <v>38</v>
      </c>
      <c r="H45" s="34">
        <f t="shared" si="22"/>
        <v>39</v>
      </c>
      <c r="J45" s="44">
        <f>P44+1</f>
        <v>30</v>
      </c>
      <c r="K45" s="45">
        <f t="shared" si="23"/>
        <v>31</v>
      </c>
      <c r="L45" s="45">
        <f t="shared" si="23"/>
        <v>32</v>
      </c>
      <c r="M45" s="45">
        <f t="shared" si="23"/>
        <v>33</v>
      </c>
      <c r="N45" s="45">
        <f t="shared" si="23"/>
        <v>34</v>
      </c>
      <c r="O45" s="46">
        <f t="shared" si="23"/>
        <v>35</v>
      </c>
      <c r="P45" s="47">
        <f t="shared" si="23"/>
        <v>36</v>
      </c>
      <c r="R45" s="31">
        <f>X44+1</f>
        <v>35</v>
      </c>
      <c r="S45" s="32">
        <f t="shared" si="24"/>
        <v>36</v>
      </c>
      <c r="T45" s="32">
        <f t="shared" si="24"/>
        <v>37</v>
      </c>
      <c r="U45" s="32">
        <f t="shared" si="24"/>
        <v>38</v>
      </c>
      <c r="V45" s="32">
        <f t="shared" si="24"/>
        <v>39</v>
      </c>
      <c r="W45" s="33">
        <f t="shared" si="24"/>
        <v>40</v>
      </c>
      <c r="X45" s="34">
        <f t="shared" si="24"/>
        <v>41</v>
      </c>
    </row>
    <row r="46" ht="13.5" thickTop="1"/>
    <row r="47" ht="12.75" hidden="1"/>
  </sheetData>
  <sheetProtection password="DCA3" sheet="1" objects="1" scenarios="1"/>
  <printOptions horizontalCentered="1" verticalCentered="1"/>
  <pageMargins left="0.11811023622047245" right="0.15748031496062992" top="0.4724409448818898" bottom="0.5511811023622047" header="0.2755905511811024" footer="0.2755905511811024"/>
  <pageSetup fitToHeight="1" fitToWidth="1"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Schmitt</dc:creator>
  <cp:keywords/>
  <dc:description/>
  <cp:lastModifiedBy>fred ambrozuss</cp:lastModifiedBy>
  <dcterms:created xsi:type="dcterms:W3CDTF">1999-05-14T08:30:49Z</dcterms:created>
  <dcterms:modified xsi:type="dcterms:W3CDTF">2020-03-04T08:39:31Z</dcterms:modified>
  <cp:category/>
  <cp:version/>
  <cp:contentType/>
  <cp:contentStatus/>
</cp:coreProperties>
</file>